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 CURSO 2025-26\Convivencia\LIGA DE CONVIVENCIA\PUNTUACIÓN LIGA DE CONVIVENCIA\"/>
    </mc:Choice>
  </mc:AlternateContent>
  <xr:revisionPtr revIDLastSave="0" documentId="13_ncr:1_{85698CE3-9003-4C1C-9931-925FEFCC00B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rtada" sheetId="1" r:id="rId1"/>
    <sheet name="CLASIFICACIÓN 1ºESO" sheetId="2" r:id="rId2"/>
    <sheet name="CLASIFICACIÓN 2ºESO" sheetId="3" r:id="rId3"/>
    <sheet name="APARTADOS 1ºESO" sheetId="4" r:id="rId4"/>
    <sheet name="APARTADOS 2ºESO" sheetId="5" r:id="rId5"/>
  </sheets>
  <definedNames>
    <definedName name="_xlnm.Print_Area" localSheetId="3">'APARTADOS 1ºESO'!$B$2:$H$37</definedName>
    <definedName name="_xlnm.Print_Area" localSheetId="4">'APARTADOS 2ºESO'!$B$2:$J$38</definedName>
    <definedName name="_xlnm.Print_Area" localSheetId="1">'CLASIFICACIÓN 1ºESO'!$A$1:$F$11</definedName>
    <definedName name="_xlnm.Print_Area" localSheetId="2">'CLASIFICACIÓN 2ºESO'!$A$1:$F$13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9" roundtripDataChecksum="8zB5zjYidIJim/DmMStc1p3m6XV0rJ1NmLneJ89cm6E="/>
    </ext>
  </extLst>
</workbook>
</file>

<file path=xl/calcChain.xml><?xml version="1.0" encoding="utf-8"?>
<calcChain xmlns="http://schemas.openxmlformats.org/spreadsheetml/2006/main">
  <c r="J34" i="5" l="1"/>
  <c r="F10" i="3" s="1"/>
  <c r="J22" i="5"/>
  <c r="E10" i="3" s="1"/>
  <c r="J16" i="5"/>
  <c r="J13" i="5"/>
  <c r="J10" i="5"/>
  <c r="J7" i="5"/>
  <c r="D10" i="3" s="1"/>
  <c r="C10" i="3" s="1"/>
  <c r="I34" i="5"/>
  <c r="H34" i="5"/>
  <c r="G34" i="5"/>
  <c r="F34" i="5"/>
  <c r="E34" i="5"/>
  <c r="D34" i="5"/>
  <c r="I22" i="5"/>
  <c r="H22" i="5"/>
  <c r="G22" i="5"/>
  <c r="F22" i="5"/>
  <c r="E22" i="5"/>
  <c r="D22" i="5"/>
  <c r="I16" i="5"/>
  <c r="H16" i="5"/>
  <c r="G16" i="5"/>
  <c r="F16" i="5"/>
  <c r="E16" i="5"/>
  <c r="D16" i="5"/>
  <c r="B14" i="5"/>
  <c r="I13" i="5"/>
  <c r="H13" i="5"/>
  <c r="G13" i="5"/>
  <c r="F13" i="5"/>
  <c r="E13" i="5"/>
  <c r="D13" i="5"/>
  <c r="B11" i="5"/>
  <c r="I10" i="5"/>
  <c r="I7" i="5" s="1"/>
  <c r="H10" i="5"/>
  <c r="H7" i="5" s="1"/>
  <c r="G10" i="5"/>
  <c r="G7" i="5" s="1"/>
  <c r="F10" i="5"/>
  <c r="F7" i="5" s="1"/>
  <c r="E10" i="5"/>
  <c r="E7" i="5" s="1"/>
  <c r="D10" i="5"/>
  <c r="D7" i="5" s="1"/>
  <c r="B8" i="5"/>
  <c r="H33" i="4"/>
  <c r="G33" i="4"/>
  <c r="F33" i="4"/>
  <c r="E33" i="4"/>
  <c r="D33" i="4"/>
  <c r="H21" i="4"/>
  <c r="G21" i="4"/>
  <c r="F21" i="4"/>
  <c r="E21" i="4"/>
  <c r="D21" i="4"/>
  <c r="H16" i="4"/>
  <c r="G16" i="4"/>
  <c r="F16" i="4"/>
  <c r="E16" i="4"/>
  <c r="D16" i="4"/>
  <c r="H13" i="4"/>
  <c r="G13" i="4"/>
  <c r="F13" i="4"/>
  <c r="E13" i="4"/>
  <c r="D13" i="4"/>
  <c r="H10" i="4"/>
  <c r="G10" i="4"/>
  <c r="F10" i="4"/>
  <c r="E10" i="4"/>
  <c r="D10" i="4"/>
  <c r="H7" i="4"/>
  <c r="G7" i="4"/>
  <c r="F7" i="4"/>
  <c r="E7" i="4"/>
  <c r="D7" i="4"/>
  <c r="F5" i="3"/>
  <c r="E5" i="3"/>
  <c r="D5" i="3"/>
  <c r="C5" i="3"/>
  <c r="F9" i="3"/>
  <c r="E9" i="3"/>
  <c r="D9" i="3"/>
  <c r="C9" i="3"/>
  <c r="F4" i="3"/>
  <c r="E4" i="3"/>
  <c r="D4" i="3"/>
  <c r="C4" i="3"/>
  <c r="F8" i="3"/>
  <c r="E8" i="3"/>
  <c r="D8" i="3"/>
  <c r="C8" i="3"/>
  <c r="F6" i="3"/>
  <c r="D6" i="3"/>
  <c r="C6" i="3"/>
  <c r="F7" i="3"/>
  <c r="E7" i="3"/>
  <c r="D7" i="3"/>
  <c r="C7" i="3"/>
  <c r="F6" i="2"/>
  <c r="E6" i="2"/>
  <c r="D6" i="2"/>
  <c r="C6" i="2"/>
  <c r="F4" i="2"/>
  <c r="D4" i="2"/>
  <c r="C4" i="2"/>
  <c r="F8" i="2"/>
  <c r="E8" i="2"/>
  <c r="D8" i="2"/>
  <c r="C8" i="2"/>
  <c r="F5" i="2"/>
  <c r="E5" i="2"/>
  <c r="D5" i="2"/>
  <c r="C5" i="2"/>
  <c r="F7" i="2"/>
  <c r="E7" i="2"/>
  <c r="D7" i="2"/>
  <c r="C7" i="2"/>
</calcChain>
</file>

<file path=xl/sharedStrings.xml><?xml version="1.0" encoding="utf-8"?>
<sst xmlns="http://schemas.openxmlformats.org/spreadsheetml/2006/main" count="159" uniqueCount="77">
  <si>
    <t>LIGA DE CONVIVENCIA</t>
  </si>
  <si>
    <t>Concurso para mejorar la convivencia en el instituto valorando:</t>
  </si>
  <si>
    <t>*El comportamiento del grupo (Aplausos y Abucheos)</t>
  </si>
  <si>
    <t>*La limpieza y el orden del aula (Informes del Servicio de Limpieza)</t>
  </si>
  <si>
    <t>*La implicación en las actividades del instituto</t>
  </si>
  <si>
    <t>*Insignia "MÉLICO": para distinguir la MEjora en la LIga de COnvivencia</t>
  </si>
  <si>
    <t>LIGA DE CONVIVENCIA 1º ESO</t>
  </si>
  <si>
    <t xml:space="preserve">  C L A S I F I C A C I Ó N</t>
  </si>
  <si>
    <t xml:space="preserve">  G R U P O</t>
  </si>
  <si>
    <t>PUNTUACIÓN</t>
  </si>
  <si>
    <t xml:space="preserve">  T O T A L</t>
  </si>
  <si>
    <t xml:space="preserve">  A P L A U S O S     Y     A B U C H E O S</t>
  </si>
  <si>
    <t xml:space="preserve">  I M P L I C A C I Ó N     E N     E L     I N S T I T U T O</t>
  </si>
  <si>
    <t xml:space="preserve">  L I M P I E Z A     Y     O R D E N </t>
  </si>
  <si>
    <t>1º</t>
  </si>
  <si>
    <t>2º</t>
  </si>
  <si>
    <t>1º ESO B</t>
  </si>
  <si>
    <t>3º</t>
  </si>
  <si>
    <t>1º ESO A</t>
  </si>
  <si>
    <t>4º</t>
  </si>
  <si>
    <t>1º ESO C</t>
  </si>
  <si>
    <t>5º</t>
  </si>
  <si>
    <t>1º ESO D</t>
  </si>
  <si>
    <t>6º</t>
  </si>
  <si>
    <t>1º ESO F</t>
  </si>
  <si>
    <t>PUNTUACIÓN Y CLASIFICACIÓN CORRESPONDIENTE A ABRIL</t>
  </si>
  <si>
    <t>LIGA DE CONVIVENCIA 2º ESO</t>
  </si>
  <si>
    <t>2º ESO A</t>
  </si>
  <si>
    <t>2º ESO B</t>
  </si>
  <si>
    <t>2º ESO C</t>
  </si>
  <si>
    <t>2º ESO E</t>
  </si>
  <si>
    <t>2º ESO D</t>
  </si>
  <si>
    <t>2º ESO F</t>
  </si>
  <si>
    <t>1º ESO - MES DE ABRIL</t>
  </si>
  <si>
    <t>APLAUSOS Y ABUCHEOS</t>
  </si>
  <si>
    <t>1ºESO A</t>
  </si>
  <si>
    <t>1ºESO B</t>
  </si>
  <si>
    <t>1ºESO C</t>
  </si>
  <si>
    <t>1ºESO D</t>
  </si>
  <si>
    <t>1ºESO F</t>
  </si>
  <si>
    <t>3  puntos positivos por cada aplauso</t>
  </si>
  <si>
    <t>SEMANA</t>
  </si>
  <si>
    <t>TOTAL DE PUNTOS</t>
  </si>
  <si>
    <t>1  punto negativo por cada abucheo</t>
  </si>
  <si>
    <t>APLAUSOS</t>
  </si>
  <si>
    <t>ABUCHEOS</t>
  </si>
  <si>
    <t>PUNTOS</t>
  </si>
  <si>
    <t>IMPLICACIÓN EN LAS ACTIVIDADES DEL INSTITUTO</t>
  </si>
  <si>
    <t>Máxima puntuación en esta apartado: 100 puntos</t>
  </si>
  <si>
    <t>Nivel de respeto</t>
  </si>
  <si>
    <t>Programa de reciclaje</t>
  </si>
  <si>
    <t>25 puntos por cada actividad (como norma general)</t>
  </si>
  <si>
    <t>Desyunos sostenibles</t>
  </si>
  <si>
    <t>LIMPIEZA Y ORDEN</t>
  </si>
  <si>
    <t>1  punto positivo por "Mesas limpias" y  4  puntos positivos por "Luz verde"</t>
  </si>
  <si>
    <t>1  punto negativo por "Luz Roja"</t>
  </si>
  <si>
    <t>LUZ VERDE</t>
  </si>
  <si>
    <t>MESAS LIMPIAS</t>
  </si>
  <si>
    <t>LUZ ROJA</t>
  </si>
  <si>
    <t>2º ESO - MES DE ABRIL</t>
  </si>
  <si>
    <t>2ºESO A</t>
  </si>
  <si>
    <t>2ºESO B</t>
  </si>
  <si>
    <t>2ºESO C</t>
  </si>
  <si>
    <t>2ºESO D</t>
  </si>
  <si>
    <t>2ºESO E</t>
  </si>
  <si>
    <t>2ºESO F</t>
  </si>
  <si>
    <t>1   punto positivo por "Mesas limpias" y  4  puntos positivos por "Luz verde"</t>
  </si>
  <si>
    <t>2ºESO G</t>
  </si>
  <si>
    <t>7º</t>
  </si>
  <si>
    <t>2º ESO G</t>
  </si>
  <si>
    <t>Del 6 al 10 de abril</t>
  </si>
  <si>
    <t>Del 13 al 17 de abril</t>
  </si>
  <si>
    <t>Del 20 al 24 de abril</t>
  </si>
  <si>
    <t>Concurso de problemas matemáticos</t>
  </si>
  <si>
    <t>Semana de la diver.cultural, las letras y las artes</t>
  </si>
  <si>
    <t>Semana de la diver. Cultural, las letras y las artes.</t>
  </si>
  <si>
    <t>Ajedrez en los recreos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</si>
</sst>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scheme val="minor"/>
    </font>
    <font>
      <sz val="72"/>
      <color theme="1"/>
      <name val="Play"/>
    </font>
    <font>
      <b/>
      <sz val="11"/>
      <color theme="1"/>
      <name val="Calibri"/>
    </font>
    <font>
      <b/>
      <sz val="16"/>
      <color theme="1"/>
      <name val="Garamond"/>
    </font>
    <font>
      <b/>
      <sz val="26"/>
      <color theme="1"/>
      <name val="Garamond"/>
    </font>
    <font>
      <sz val="11"/>
      <name val="Calibri"/>
    </font>
    <font>
      <b/>
      <sz val="28"/>
      <color theme="1"/>
      <name val="Garamond"/>
    </font>
    <font>
      <b/>
      <sz val="14"/>
      <color theme="1"/>
      <name val="Garamond"/>
    </font>
    <font>
      <sz val="11"/>
      <color theme="1"/>
      <name val="Calibri"/>
    </font>
    <font>
      <b/>
      <sz val="20"/>
      <color theme="1"/>
      <name val="Garamond"/>
    </font>
    <font>
      <b/>
      <sz val="24"/>
      <color theme="1"/>
      <name val="Garamond"/>
    </font>
    <font>
      <b/>
      <sz val="15"/>
      <color theme="1"/>
      <name val="Garamond"/>
    </font>
    <font>
      <sz val="28"/>
      <color theme="1"/>
      <name val="Calibri"/>
    </font>
    <font>
      <b/>
      <sz val="28"/>
      <color theme="1"/>
      <name val="Calibri"/>
    </font>
    <font>
      <b/>
      <sz val="12"/>
      <color theme="1"/>
      <name val="Calibri"/>
    </font>
    <font>
      <sz val="14"/>
      <color rgb="FF000000"/>
      <name val="Calibri"/>
    </font>
    <font>
      <b/>
      <sz val="24"/>
      <color theme="1"/>
      <name val="Calibri"/>
    </font>
    <font>
      <b/>
      <sz val="16"/>
      <color theme="1"/>
      <name val="Calibri"/>
    </font>
    <font>
      <b/>
      <sz val="14"/>
      <color theme="1"/>
      <name val="Calibri"/>
    </font>
    <font>
      <b/>
      <sz val="18"/>
      <color theme="1"/>
      <name val="Calibri"/>
    </font>
    <font>
      <b/>
      <sz val="22"/>
      <color theme="1"/>
      <name val="Calibri"/>
    </font>
    <font>
      <b/>
      <sz val="16"/>
      <color theme="1"/>
      <name val="Calibri"/>
      <family val="2"/>
    </font>
    <font>
      <b/>
      <sz val="20"/>
      <color theme="1"/>
      <name val="Garamond"/>
      <family val="1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CCECFF"/>
        <bgColor rgb="FFCCECFF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CCC0DA"/>
        <bgColor rgb="FFCCC0DA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CCC0DA"/>
      </patternFill>
    </fill>
    <fill>
      <patternFill patternType="solid">
        <fgColor theme="7" tint="0.59999389629810485"/>
        <bgColor rgb="FF00B0F0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8" fillId="0" borderId="0" xfId="0" applyFont="1" applyAlignment="1">
      <alignment textRotation="90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6" borderId="7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/>
    </xf>
    <xf numFmtId="0" fontId="8" fillId="5" borderId="9" xfId="0" applyFont="1" applyFill="1" applyBorder="1"/>
    <xf numFmtId="0" fontId="17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7" fillId="4" borderId="7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8" fillId="5" borderId="16" xfId="0" applyFont="1" applyFill="1" applyBorder="1"/>
    <xf numFmtId="0" fontId="21" fillId="6" borderId="7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15" fillId="9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49" fontId="11" fillId="0" borderId="0" xfId="0" applyNumberFormat="1" applyFont="1" applyAlignment="1">
      <alignment horizontal="center" vertical="center" shrinkToFit="1"/>
    </xf>
    <xf numFmtId="0" fontId="8" fillId="5" borderId="10" xfId="0" applyFont="1" applyFill="1" applyBorder="1" applyAlignment="1">
      <alignment horizontal="left" vertical="center" wrapText="1"/>
    </xf>
    <xf numFmtId="0" fontId="5" fillId="0" borderId="11" xfId="0" applyFont="1" applyBorder="1"/>
    <xf numFmtId="0" fontId="5" fillId="0" borderId="12" xfId="0" applyFont="1" applyBorder="1"/>
    <xf numFmtId="0" fontId="14" fillId="6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14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5" fillId="11" borderId="7" xfId="0" applyFont="1" applyFill="1" applyBorder="1"/>
    <xf numFmtId="0" fontId="14" fillId="10" borderId="7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11</xdr:row>
      <xdr:rowOff>0</xdr:rowOff>
    </xdr:from>
    <xdr:ext cx="304800" cy="304800"/>
    <xdr:sp macro="" textlink="">
      <xdr:nvSpPr>
        <xdr:cNvPr id="3" name="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466725</xdr:colOff>
      <xdr:row>41</xdr:row>
      <xdr:rowOff>85725</xdr:rowOff>
    </xdr:from>
    <xdr:ext cx="7381875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55063" y="3389475"/>
          <a:ext cx="7381875" cy="781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152400</xdr:colOff>
      <xdr:row>1</xdr:row>
      <xdr:rowOff>114300</xdr:rowOff>
    </xdr:from>
    <xdr:ext cx="1876425" cy="1171575"/>
    <xdr:pic>
      <xdr:nvPicPr>
        <xdr:cNvPr id="2" name="image3.png" descr="Logo I.E.S. Sierra de Mija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485775</xdr:colOff>
      <xdr:row>1</xdr:row>
      <xdr:rowOff>47625</xdr:rowOff>
    </xdr:from>
    <xdr:ext cx="1295400" cy="1152525"/>
    <xdr:pic>
      <xdr:nvPicPr>
        <xdr:cNvPr id="5" name="image1.jpg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723900</xdr:colOff>
      <xdr:row>23</xdr:row>
      <xdr:rowOff>66675</xdr:rowOff>
    </xdr:from>
    <xdr:ext cx="6838950" cy="3981450"/>
    <xdr:pic>
      <xdr:nvPicPr>
        <xdr:cNvPr id="6" name="image2.jpg" descr="C:\Users\Rafa\Desktop\A borrar\alumnos felices.jp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I1000"/>
  <sheetViews>
    <sheetView workbookViewId="0"/>
  </sheetViews>
  <sheetFormatPr baseColWidth="10" defaultColWidth="14.42578125" defaultRowHeight="15" customHeight="1"/>
  <cols>
    <col min="1" max="1" width="4.42578125" customWidth="1"/>
    <col min="2" max="7" width="10.7109375" customWidth="1"/>
    <col min="8" max="8" width="54.7109375" customWidth="1"/>
    <col min="9" max="9" width="12.28515625" customWidth="1"/>
    <col min="10" max="26" width="10.7109375" customWidth="1"/>
  </cols>
  <sheetData>
    <row r="10" spans="1:9" ht="91.5" customHeight="1"/>
    <row r="11" spans="1:9" ht="81" customHeight="1">
      <c r="A11" s="41" t="s">
        <v>0</v>
      </c>
      <c r="B11" s="40"/>
      <c r="C11" s="40"/>
      <c r="D11" s="40"/>
      <c r="E11" s="40"/>
      <c r="F11" s="40"/>
      <c r="G11" s="40"/>
      <c r="H11" s="40"/>
      <c r="I11" s="40"/>
    </row>
    <row r="12" spans="1:9" ht="98.25" customHeight="1"/>
    <row r="13" spans="1:9" ht="21">
      <c r="A13" s="1"/>
      <c r="B13" s="39" t="s">
        <v>1</v>
      </c>
      <c r="C13" s="40"/>
      <c r="D13" s="40"/>
      <c r="E13" s="40"/>
      <c r="F13" s="40"/>
      <c r="G13" s="40"/>
      <c r="H13" s="40"/>
    </row>
    <row r="14" spans="1:9" ht="14.25" customHeight="1">
      <c r="A14" s="1"/>
      <c r="B14" s="2"/>
      <c r="C14" s="2"/>
      <c r="D14" s="2"/>
      <c r="E14" s="2"/>
      <c r="F14" s="2"/>
      <c r="G14" s="2"/>
      <c r="H14" s="1"/>
    </row>
    <row r="15" spans="1:9" ht="21">
      <c r="A15" s="1"/>
      <c r="B15" s="39" t="s">
        <v>2</v>
      </c>
      <c r="C15" s="40"/>
      <c r="D15" s="40"/>
      <c r="E15" s="40"/>
      <c r="F15" s="40"/>
      <c r="G15" s="40"/>
      <c r="H15" s="40"/>
    </row>
    <row r="16" spans="1:9" ht="21">
      <c r="A16" s="1"/>
      <c r="B16" s="39" t="s">
        <v>3</v>
      </c>
      <c r="C16" s="40"/>
      <c r="D16" s="40"/>
      <c r="E16" s="40"/>
      <c r="F16" s="40"/>
      <c r="G16" s="40"/>
      <c r="H16" s="40"/>
    </row>
    <row r="17" spans="1:8" ht="21">
      <c r="A17" s="1"/>
      <c r="B17" s="39" t="s">
        <v>4</v>
      </c>
      <c r="C17" s="40"/>
      <c r="D17" s="40"/>
      <c r="E17" s="40"/>
      <c r="F17" s="40"/>
      <c r="G17" s="40"/>
      <c r="H17" s="40"/>
    </row>
    <row r="18" spans="1:8" ht="21" customHeight="1">
      <c r="A18" s="1"/>
      <c r="B18" s="39" t="s">
        <v>5</v>
      </c>
      <c r="C18" s="40"/>
      <c r="D18" s="40"/>
      <c r="E18" s="40"/>
      <c r="F18" s="40"/>
      <c r="G18" s="40"/>
      <c r="H18" s="40"/>
    </row>
    <row r="19" spans="1:8" ht="21">
      <c r="A19" s="1"/>
      <c r="B19" s="39"/>
      <c r="C19" s="40"/>
      <c r="D19" s="40"/>
      <c r="E19" s="40"/>
      <c r="F19" s="40"/>
      <c r="G19" s="40"/>
      <c r="H19" s="40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 ht="15.75" customHeight="1">
      <c r="A21" s="1"/>
      <c r="B21" s="39"/>
      <c r="C21" s="40"/>
      <c r="D21" s="40"/>
      <c r="E21" s="40"/>
      <c r="F21" s="40"/>
      <c r="G21" s="40"/>
      <c r="H21" s="40"/>
    </row>
    <row r="22" spans="1:8" ht="15.75" customHeight="1">
      <c r="A22" s="1"/>
      <c r="B22" s="39"/>
      <c r="C22" s="40"/>
      <c r="D22" s="40"/>
      <c r="E22" s="40"/>
      <c r="F22" s="40"/>
      <c r="G22" s="40"/>
      <c r="H22" s="40"/>
    </row>
    <row r="23" spans="1:8" ht="15.75" customHeight="1"/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21:H21"/>
    <mergeCell ref="B22:H22"/>
    <mergeCell ref="A11:I11"/>
    <mergeCell ref="B13:H13"/>
    <mergeCell ref="B15:H15"/>
    <mergeCell ref="B16:H16"/>
    <mergeCell ref="B17:H17"/>
    <mergeCell ref="B18:H18"/>
    <mergeCell ref="B19:H19"/>
  </mergeCells>
  <pageMargins left="0.70866141732283461" right="0" top="0.74803149606299213" bottom="0.74803149606299213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9"/>
  <sheetViews>
    <sheetView zoomScale="70" zoomScaleNormal="70" workbookViewId="0">
      <selection activeCell="L4" sqref="L4"/>
    </sheetView>
  </sheetViews>
  <sheetFormatPr baseColWidth="10" defaultColWidth="14.42578125" defaultRowHeight="15" customHeight="1"/>
  <cols>
    <col min="1" max="1" width="12.5703125" customWidth="1"/>
    <col min="2" max="2" width="23.140625" customWidth="1"/>
    <col min="3" max="3" width="18.28515625" customWidth="1"/>
    <col min="4" max="26" width="10.7109375" customWidth="1"/>
  </cols>
  <sheetData>
    <row r="1" spans="1:7" ht="50.25" customHeight="1">
      <c r="A1" s="42" t="s">
        <v>6</v>
      </c>
      <c r="B1" s="43"/>
      <c r="C1" s="43"/>
      <c r="D1" s="43"/>
      <c r="E1" s="43"/>
      <c r="F1" s="43"/>
    </row>
    <row r="2" spans="1:7" ht="50.25" customHeight="1">
      <c r="A2" s="44" t="s">
        <v>7</v>
      </c>
      <c r="B2" s="44" t="s">
        <v>8</v>
      </c>
      <c r="C2" s="45" t="s">
        <v>9</v>
      </c>
      <c r="D2" s="46"/>
      <c r="E2" s="46"/>
      <c r="F2" s="46"/>
    </row>
    <row r="3" spans="1:7" ht="386.25" customHeight="1" thickTop="1" thickBot="1">
      <c r="A3" s="43"/>
      <c r="B3" s="43"/>
      <c r="C3" s="3" t="s">
        <v>10</v>
      </c>
      <c r="D3" s="4" t="s">
        <v>11</v>
      </c>
      <c r="E3" s="4" t="s">
        <v>12</v>
      </c>
      <c r="F3" s="4" t="s">
        <v>13</v>
      </c>
      <c r="G3" s="5"/>
    </row>
    <row r="4" spans="1:7" ht="32.25" thickTop="1" thickBot="1">
      <c r="A4" s="37" t="s">
        <v>14</v>
      </c>
      <c r="B4" s="6" t="s">
        <v>22</v>
      </c>
      <c r="C4" s="7">
        <f>D4+E4+F4</f>
        <v>334</v>
      </c>
      <c r="D4" s="8">
        <f>'APARTADOS 1ºESO'!G7</f>
        <v>200</v>
      </c>
      <c r="E4" s="8">
        <v>100</v>
      </c>
      <c r="F4" s="8">
        <f>'APARTADOS 1ºESO'!G33</f>
        <v>34</v>
      </c>
    </row>
    <row r="5" spans="1:7" ht="30.75">
      <c r="A5" s="37" t="s">
        <v>15</v>
      </c>
      <c r="B5" s="6" t="s">
        <v>18</v>
      </c>
      <c r="C5" s="7">
        <f>D5+E5+F5</f>
        <v>333</v>
      </c>
      <c r="D5" s="8">
        <f>'APARTADOS 1ºESO'!D7</f>
        <v>179</v>
      </c>
      <c r="E5" s="8">
        <f>'APARTADOS 1ºESO'!D21</f>
        <v>84</v>
      </c>
      <c r="F5" s="8">
        <f>'APARTADOS 1ºESO'!D33</f>
        <v>70</v>
      </c>
    </row>
    <row r="6" spans="1:7" ht="30.75">
      <c r="A6" s="37" t="s">
        <v>17</v>
      </c>
      <c r="B6" s="6" t="s">
        <v>24</v>
      </c>
      <c r="C6" s="7">
        <f>D6+E6+F6</f>
        <v>215</v>
      </c>
      <c r="D6" s="8">
        <f>'APARTADOS 1ºESO'!H7</f>
        <v>168</v>
      </c>
      <c r="E6" s="8">
        <f>'APARTADOS 1ºESO'!H21</f>
        <v>61</v>
      </c>
      <c r="F6" s="8">
        <f>'APARTADOS 1ºESO'!H33</f>
        <v>-14</v>
      </c>
    </row>
    <row r="7" spans="1:7" ht="30.75">
      <c r="A7" s="37" t="s">
        <v>19</v>
      </c>
      <c r="B7" s="6" t="s">
        <v>16</v>
      </c>
      <c r="C7" s="7">
        <f>D7+E7+F7</f>
        <v>105</v>
      </c>
      <c r="D7" s="8">
        <f>'APARTADOS 1ºESO'!E7</f>
        <v>95</v>
      </c>
      <c r="E7" s="8">
        <f>'APARTADOS 1ºESO'!E21</f>
        <v>14</v>
      </c>
      <c r="F7" s="8">
        <f>'APARTADOS 1ºESO'!E33</f>
        <v>-4</v>
      </c>
    </row>
    <row r="8" spans="1:7" ht="32.25" thickTop="1" thickBot="1">
      <c r="A8" s="37" t="s">
        <v>21</v>
      </c>
      <c r="B8" s="6" t="s">
        <v>20</v>
      </c>
      <c r="C8" s="7">
        <f>D8+E8+F8</f>
        <v>95</v>
      </c>
      <c r="D8" s="8">
        <f>'APARTADOS 1ºESO'!F7</f>
        <v>43</v>
      </c>
      <c r="E8" s="8">
        <f>'APARTADOS 1ºESO'!F21</f>
        <v>44</v>
      </c>
      <c r="F8" s="8">
        <f>'APARTADOS 1ºESO'!F33</f>
        <v>8</v>
      </c>
    </row>
    <row r="9" spans="1:7" ht="15" customHeight="1" thickTop="1"/>
    <row r="10" spans="1:7" ht="15.75" customHeight="1">
      <c r="A10" s="47" t="s">
        <v>25</v>
      </c>
      <c r="B10" s="40"/>
      <c r="C10" s="40"/>
      <c r="D10" s="40"/>
      <c r="E10" s="40"/>
      <c r="F10" s="40"/>
    </row>
    <row r="11" spans="1:7" ht="61.5" customHeight="1">
      <c r="A11" s="40"/>
      <c r="B11" s="40"/>
      <c r="C11" s="40"/>
      <c r="D11" s="40"/>
      <c r="E11" s="40"/>
      <c r="F11" s="4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ortState xmlns:xlrd2="http://schemas.microsoft.com/office/spreadsheetml/2017/richdata2" ref="B4:F8">
    <sortCondition descending="1" ref="C4:C8"/>
  </sortState>
  <mergeCells count="5">
    <mergeCell ref="A1:F1"/>
    <mergeCell ref="A2:A3"/>
    <mergeCell ref="B2:B3"/>
    <mergeCell ref="C2:F2"/>
    <mergeCell ref="A10:F1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01"/>
  <sheetViews>
    <sheetView zoomScale="85" zoomScaleNormal="85" workbookViewId="0">
      <selection activeCell="G3" sqref="G3"/>
    </sheetView>
  </sheetViews>
  <sheetFormatPr baseColWidth="10" defaultColWidth="14.42578125" defaultRowHeight="15" customHeight="1"/>
  <cols>
    <col min="1" max="1" width="12.5703125" customWidth="1"/>
    <col min="2" max="2" width="23.140625" customWidth="1"/>
    <col min="3" max="3" width="18.28515625" customWidth="1"/>
    <col min="4" max="26" width="10.7109375" customWidth="1"/>
  </cols>
  <sheetData>
    <row r="1" spans="1:7" ht="50.25" customHeight="1">
      <c r="A1" s="42" t="s">
        <v>26</v>
      </c>
      <c r="B1" s="43"/>
      <c r="C1" s="43"/>
      <c r="D1" s="43"/>
      <c r="E1" s="43"/>
      <c r="F1" s="43"/>
    </row>
    <row r="2" spans="1:7" ht="50.25" customHeight="1">
      <c r="A2" s="44" t="s">
        <v>7</v>
      </c>
      <c r="B2" s="44" t="s">
        <v>8</v>
      </c>
      <c r="C2" s="45" t="s">
        <v>9</v>
      </c>
      <c r="D2" s="46"/>
      <c r="E2" s="46"/>
      <c r="F2" s="46"/>
    </row>
    <row r="3" spans="1:7" ht="386.25" customHeight="1">
      <c r="A3" s="43"/>
      <c r="B3" s="43"/>
      <c r="C3" s="3" t="s">
        <v>10</v>
      </c>
      <c r="D3" s="4" t="s">
        <v>11</v>
      </c>
      <c r="E3" s="4" t="s">
        <v>12</v>
      </c>
      <c r="F3" s="4" t="s">
        <v>13</v>
      </c>
      <c r="G3" s="5"/>
    </row>
    <row r="4" spans="1:7" ht="30.75">
      <c r="A4" s="6" t="s">
        <v>14</v>
      </c>
      <c r="B4" s="6" t="s">
        <v>30</v>
      </c>
      <c r="C4" s="7">
        <f t="shared" ref="C4:C10" si="0">D4+E4+F4</f>
        <v>257</v>
      </c>
      <c r="D4" s="8">
        <f>'APARTADOS 2ºESO'!H7</f>
        <v>195</v>
      </c>
      <c r="E4" s="8">
        <f>'APARTADOS 2ºESO'!H22</f>
        <v>22</v>
      </c>
      <c r="F4" s="8">
        <f>'APARTADOS 2ºESO'!H34</f>
        <v>40</v>
      </c>
    </row>
    <row r="5" spans="1:7" ht="30.75">
      <c r="A5" s="6" t="s">
        <v>15</v>
      </c>
      <c r="B5" s="6" t="s">
        <v>32</v>
      </c>
      <c r="C5" s="7">
        <f t="shared" si="0"/>
        <v>238</v>
      </c>
      <c r="D5" s="8">
        <f>'APARTADOS 2ºESO'!I7</f>
        <v>159</v>
      </c>
      <c r="E5" s="8">
        <f>'APARTADOS 2ºESO'!I22</f>
        <v>33</v>
      </c>
      <c r="F5" s="8">
        <f>'APARTADOS 2ºESO'!I34</f>
        <v>46</v>
      </c>
    </row>
    <row r="6" spans="1:7" ht="30.75">
      <c r="A6" s="6" t="s">
        <v>17</v>
      </c>
      <c r="B6" s="6" t="s">
        <v>28</v>
      </c>
      <c r="C6" s="7">
        <f t="shared" si="0"/>
        <v>233</v>
      </c>
      <c r="D6" s="8">
        <f>'APARTADOS 2ºESO'!E7</f>
        <v>127</v>
      </c>
      <c r="E6" s="8">
        <v>100</v>
      </c>
      <c r="F6" s="8">
        <f>'APARTADOS 2ºESO'!E34</f>
        <v>6</v>
      </c>
    </row>
    <row r="7" spans="1:7" ht="30.75">
      <c r="A7" s="6" t="s">
        <v>19</v>
      </c>
      <c r="B7" s="6" t="s">
        <v>27</v>
      </c>
      <c r="C7" s="7">
        <f t="shared" si="0"/>
        <v>207</v>
      </c>
      <c r="D7" s="8">
        <f>'APARTADOS 2ºESO'!D7</f>
        <v>158</v>
      </c>
      <c r="E7" s="8">
        <f>'APARTADOS 2ºESO'!D22</f>
        <v>38</v>
      </c>
      <c r="F7" s="8">
        <f>'APARTADOS 2ºESO'!D34</f>
        <v>11</v>
      </c>
    </row>
    <row r="8" spans="1:7" ht="30.75">
      <c r="A8" s="6" t="s">
        <v>21</v>
      </c>
      <c r="B8" s="6" t="s">
        <v>29</v>
      </c>
      <c r="C8" s="7">
        <f t="shared" si="0"/>
        <v>136</v>
      </c>
      <c r="D8" s="8">
        <f>'APARTADOS 2ºESO'!F7</f>
        <v>111</v>
      </c>
      <c r="E8" s="8">
        <f>'APARTADOS 2ºESO'!F22</f>
        <v>24</v>
      </c>
      <c r="F8" s="8">
        <f>'APARTADOS 2ºESO'!F34</f>
        <v>1</v>
      </c>
    </row>
    <row r="9" spans="1:7" ht="32.25" thickTop="1" thickBot="1">
      <c r="A9" s="6" t="s">
        <v>23</v>
      </c>
      <c r="B9" s="6" t="s">
        <v>31</v>
      </c>
      <c r="C9" s="7">
        <f t="shared" si="0"/>
        <v>115</v>
      </c>
      <c r="D9" s="8">
        <f>'APARTADOS 2ºESO'!G7</f>
        <v>107</v>
      </c>
      <c r="E9" s="8">
        <f>'APARTADOS 2ºESO'!G22</f>
        <v>20</v>
      </c>
      <c r="F9" s="8">
        <f>'APARTADOS 2ºESO'!G34</f>
        <v>-12</v>
      </c>
    </row>
    <row r="10" spans="1:7" ht="32.25" thickTop="1" thickBot="1">
      <c r="A10" s="37" t="s">
        <v>68</v>
      </c>
      <c r="B10" s="37" t="s">
        <v>69</v>
      </c>
      <c r="C10" s="7">
        <f t="shared" si="0"/>
        <v>69</v>
      </c>
      <c r="D10" s="8">
        <f>'APARTADOS 2ºESO'!J7</f>
        <v>55</v>
      </c>
      <c r="E10" s="8">
        <f>'APARTADOS 2ºESO'!J22</f>
        <v>15</v>
      </c>
      <c r="F10" s="8">
        <f>'APARTADOS 2ºESO'!J34</f>
        <v>-1</v>
      </c>
    </row>
    <row r="11" spans="1:7" ht="15" customHeight="1" thickTop="1"/>
    <row r="12" spans="1:7" ht="15.75" customHeight="1">
      <c r="A12" s="47" t="s">
        <v>25</v>
      </c>
      <c r="B12" s="40"/>
      <c r="C12" s="40"/>
      <c r="D12" s="40"/>
      <c r="E12" s="40"/>
      <c r="F12" s="40"/>
    </row>
    <row r="13" spans="1:7" ht="61.5" customHeight="1">
      <c r="A13" s="40"/>
      <c r="B13" s="40"/>
      <c r="C13" s="40"/>
      <c r="D13" s="40"/>
      <c r="E13" s="40"/>
      <c r="F13" s="4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sortState xmlns:xlrd2="http://schemas.microsoft.com/office/spreadsheetml/2017/richdata2" ref="B5:F10">
    <sortCondition descending="1" ref="C4:C10"/>
  </sortState>
  <mergeCells count="5">
    <mergeCell ref="A1:F1"/>
    <mergeCell ref="A2:A3"/>
    <mergeCell ref="B2:B3"/>
    <mergeCell ref="C2:F2"/>
    <mergeCell ref="A12:F13"/>
  </mergeCells>
  <pageMargins left="0.7" right="0.7" top="0.75" bottom="0.75" header="0" footer="0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997"/>
  <sheetViews>
    <sheetView zoomScale="70" zoomScaleNormal="70" workbookViewId="0">
      <selection activeCell="B6" sqref="B6:H7"/>
    </sheetView>
  </sheetViews>
  <sheetFormatPr baseColWidth="10" defaultColWidth="14.42578125" defaultRowHeight="15" customHeight="1"/>
  <cols>
    <col min="1" max="1" width="2.85546875" customWidth="1"/>
    <col min="2" max="2" width="15.7109375" customWidth="1"/>
    <col min="3" max="3" width="34.5703125" customWidth="1"/>
    <col min="4" max="7" width="9.28515625" customWidth="1"/>
    <col min="8" max="9" width="10.7109375" customWidth="1"/>
    <col min="10" max="10" width="90.85546875" customWidth="1"/>
    <col min="11" max="25" width="10.7109375" customWidth="1"/>
  </cols>
  <sheetData>
    <row r="2" spans="2:10" ht="36">
      <c r="B2" s="60" t="s">
        <v>33</v>
      </c>
      <c r="C2" s="60"/>
      <c r="D2" s="60"/>
      <c r="E2" s="60"/>
      <c r="F2" s="60"/>
      <c r="G2" s="60"/>
      <c r="H2" s="60"/>
    </row>
    <row r="3" spans="2:10" ht="15" customHeight="1" thickBot="1"/>
    <row r="4" spans="2:10" ht="44.25" customHeight="1" thickBot="1">
      <c r="B4" s="54" t="s">
        <v>34</v>
      </c>
      <c r="C4" s="55"/>
      <c r="D4" s="55"/>
      <c r="E4" s="55"/>
      <c r="F4" s="55"/>
      <c r="G4" s="55"/>
      <c r="H4" s="56"/>
    </row>
    <row r="5" spans="2:10">
      <c r="B5" s="1"/>
      <c r="C5" s="1"/>
      <c r="D5" s="1"/>
      <c r="E5" s="1"/>
      <c r="F5" s="1"/>
      <c r="G5" s="1"/>
    </row>
    <row r="6" spans="2:10" ht="34.5" customHeight="1">
      <c r="B6" s="75" t="s">
        <v>34</v>
      </c>
      <c r="C6" s="76"/>
      <c r="D6" s="77" t="s">
        <v>35</v>
      </c>
      <c r="E6" s="77" t="s">
        <v>36</v>
      </c>
      <c r="F6" s="77" t="s">
        <v>37</v>
      </c>
      <c r="G6" s="77" t="s">
        <v>38</v>
      </c>
      <c r="H6" s="77" t="s">
        <v>39</v>
      </c>
      <c r="J6" s="9" t="s">
        <v>40</v>
      </c>
    </row>
    <row r="7" spans="2:10" ht="34.5" customHeight="1">
      <c r="B7" s="77" t="s">
        <v>41</v>
      </c>
      <c r="C7" s="77" t="s">
        <v>42</v>
      </c>
      <c r="D7" s="78">
        <f t="shared" ref="D7:H7" si="0">D10+D13+D16</f>
        <v>179</v>
      </c>
      <c r="E7" s="78">
        <f t="shared" si="0"/>
        <v>95</v>
      </c>
      <c r="F7" s="78">
        <f t="shared" si="0"/>
        <v>43</v>
      </c>
      <c r="G7" s="78">
        <f t="shared" si="0"/>
        <v>200</v>
      </c>
      <c r="H7" s="78">
        <f t="shared" si="0"/>
        <v>168</v>
      </c>
      <c r="J7" s="10" t="s">
        <v>43</v>
      </c>
    </row>
    <row r="8" spans="2:10" ht="18.75">
      <c r="B8" s="61" t="s">
        <v>70</v>
      </c>
      <c r="C8" s="11" t="s">
        <v>44</v>
      </c>
      <c r="D8" s="12">
        <v>19</v>
      </c>
      <c r="E8" s="12">
        <v>14</v>
      </c>
      <c r="F8" s="12">
        <v>8</v>
      </c>
      <c r="G8" s="12">
        <v>19</v>
      </c>
      <c r="H8" s="12">
        <v>17</v>
      </c>
    </row>
    <row r="9" spans="2:10" ht="18.75">
      <c r="B9" s="52"/>
      <c r="C9" s="11" t="s">
        <v>45</v>
      </c>
      <c r="D9" s="12">
        <v>0</v>
      </c>
      <c r="E9" s="12">
        <v>-1</v>
      </c>
      <c r="F9" s="12">
        <v>0</v>
      </c>
      <c r="G9" s="12">
        <v>0</v>
      </c>
      <c r="H9" s="12">
        <v>0</v>
      </c>
    </row>
    <row r="10" spans="2:10" ht="18.75">
      <c r="B10" s="52"/>
      <c r="C10" s="13" t="s">
        <v>46</v>
      </c>
      <c r="D10" s="14">
        <f t="shared" ref="D10:H10" si="1">D8*3+D9</f>
        <v>57</v>
      </c>
      <c r="E10" s="14">
        <f t="shared" si="1"/>
        <v>41</v>
      </c>
      <c r="F10" s="14">
        <f t="shared" si="1"/>
        <v>24</v>
      </c>
      <c r="G10" s="14">
        <f t="shared" si="1"/>
        <v>57</v>
      </c>
      <c r="H10" s="14">
        <f t="shared" si="1"/>
        <v>51</v>
      </c>
    </row>
    <row r="11" spans="2:10" ht="18.75">
      <c r="B11" s="61" t="s">
        <v>71</v>
      </c>
      <c r="C11" s="11" t="s">
        <v>44</v>
      </c>
      <c r="D11" s="12">
        <v>23</v>
      </c>
      <c r="E11" s="12">
        <v>15</v>
      </c>
      <c r="F11" s="12">
        <v>5</v>
      </c>
      <c r="G11" s="12">
        <v>27</v>
      </c>
      <c r="H11" s="12">
        <v>21</v>
      </c>
    </row>
    <row r="12" spans="2:10" ht="18.75">
      <c r="B12" s="52"/>
      <c r="C12" s="11" t="s">
        <v>45</v>
      </c>
      <c r="D12" s="12">
        <v>-1</v>
      </c>
      <c r="E12" s="12">
        <v>-1</v>
      </c>
      <c r="F12" s="12">
        <v>-2</v>
      </c>
      <c r="G12" s="12">
        <v>0</v>
      </c>
      <c r="H12" s="12">
        <v>-1</v>
      </c>
    </row>
    <row r="13" spans="2:10" ht="18.75">
      <c r="B13" s="52"/>
      <c r="C13" s="13" t="s">
        <v>46</v>
      </c>
      <c r="D13" s="14">
        <f t="shared" ref="D13:H13" si="2">D11*3+D12</f>
        <v>68</v>
      </c>
      <c r="E13" s="14">
        <f t="shared" si="2"/>
        <v>44</v>
      </c>
      <c r="F13" s="14">
        <f t="shared" si="2"/>
        <v>13</v>
      </c>
      <c r="G13" s="14">
        <f t="shared" si="2"/>
        <v>81</v>
      </c>
      <c r="H13" s="14">
        <f t="shared" si="2"/>
        <v>62</v>
      </c>
    </row>
    <row r="14" spans="2:10" ht="18.75">
      <c r="B14" s="61" t="s">
        <v>72</v>
      </c>
      <c r="C14" s="11" t="s">
        <v>44</v>
      </c>
      <c r="D14" s="12">
        <v>19</v>
      </c>
      <c r="E14" s="12">
        <v>4</v>
      </c>
      <c r="F14" s="12">
        <v>2</v>
      </c>
      <c r="G14" s="12">
        <v>21</v>
      </c>
      <c r="H14" s="12">
        <v>19</v>
      </c>
    </row>
    <row r="15" spans="2:10" ht="18.75">
      <c r="B15" s="52"/>
      <c r="C15" s="11" t="s">
        <v>45</v>
      </c>
      <c r="D15" s="12">
        <v>-3</v>
      </c>
      <c r="E15" s="12">
        <v>-2</v>
      </c>
      <c r="F15" s="12">
        <v>0</v>
      </c>
      <c r="G15" s="12">
        <v>-1</v>
      </c>
      <c r="H15" s="12">
        <v>-2</v>
      </c>
    </row>
    <row r="16" spans="2:10" ht="18.75">
      <c r="B16" s="52"/>
      <c r="C16" s="13" t="s">
        <v>46</v>
      </c>
      <c r="D16" s="14">
        <f t="shared" ref="D16:H16" si="3">D14*3+D15</f>
        <v>54</v>
      </c>
      <c r="E16" s="14">
        <f t="shared" si="3"/>
        <v>10</v>
      </c>
      <c r="F16" s="14">
        <f t="shared" si="3"/>
        <v>6</v>
      </c>
      <c r="G16" s="14">
        <f t="shared" si="3"/>
        <v>62</v>
      </c>
      <c r="H16" s="14">
        <f t="shared" si="3"/>
        <v>55</v>
      </c>
    </row>
    <row r="17" spans="2:10" ht="27" customHeight="1" thickBot="1">
      <c r="B17" s="16"/>
      <c r="C17" s="17"/>
      <c r="D17" s="18"/>
      <c r="E17" s="18"/>
      <c r="F17" s="18"/>
      <c r="G17" s="18"/>
      <c r="H17" s="18"/>
      <c r="J17" s="15"/>
    </row>
    <row r="18" spans="2:10" ht="49.5" customHeight="1" thickBot="1">
      <c r="B18" s="62" t="s">
        <v>47</v>
      </c>
      <c r="C18" s="63"/>
      <c r="D18" s="63"/>
      <c r="E18" s="63"/>
      <c r="F18" s="63"/>
      <c r="G18" s="63"/>
      <c r="H18" s="64"/>
      <c r="J18" s="15"/>
    </row>
    <row r="19" spans="2:10" ht="15.75" customHeight="1">
      <c r="B19" s="1"/>
      <c r="C19" s="1"/>
      <c r="D19" s="1"/>
      <c r="E19" s="1"/>
      <c r="F19" s="1"/>
      <c r="G19" s="1"/>
      <c r="J19" s="19"/>
    </row>
    <row r="20" spans="2:10" ht="34.5" customHeight="1">
      <c r="B20" s="51" t="s">
        <v>47</v>
      </c>
      <c r="C20" s="52"/>
      <c r="D20" s="20" t="s">
        <v>35</v>
      </c>
      <c r="E20" s="20" t="s">
        <v>36</v>
      </c>
      <c r="F20" s="20" t="s">
        <v>37</v>
      </c>
      <c r="G20" s="20" t="s">
        <v>38</v>
      </c>
      <c r="H20" s="20" t="s">
        <v>39</v>
      </c>
      <c r="J20" s="21" t="s">
        <v>48</v>
      </c>
    </row>
    <row r="21" spans="2:10" ht="34.5" customHeight="1">
      <c r="B21" s="51" t="s">
        <v>42</v>
      </c>
      <c r="C21" s="52"/>
      <c r="D21" s="22">
        <f>SUM(D22:D27)</f>
        <v>84</v>
      </c>
      <c r="E21" s="22">
        <f>SUM(E22:E27)</f>
        <v>14</v>
      </c>
      <c r="F21" s="22">
        <f>SUM(F22:F27)</f>
        <v>44</v>
      </c>
      <c r="G21" s="22">
        <f>SUM(G22:G27)</f>
        <v>123</v>
      </c>
      <c r="H21" s="22">
        <f>SUM(H22:H27)</f>
        <v>61</v>
      </c>
      <c r="J21" s="38"/>
    </row>
    <row r="22" spans="2:10" ht="15.75" customHeight="1">
      <c r="B22" s="53" t="s">
        <v>49</v>
      </c>
      <c r="C22" s="52"/>
      <c r="D22" s="12">
        <v>20</v>
      </c>
      <c r="E22" s="12">
        <v>0</v>
      </c>
      <c r="F22" s="12">
        <v>10</v>
      </c>
      <c r="G22" s="12">
        <v>20</v>
      </c>
      <c r="H22" s="12"/>
    </row>
    <row r="23" spans="2:10" ht="15.75" customHeight="1">
      <c r="B23" s="58" t="s">
        <v>73</v>
      </c>
      <c r="C23" s="59"/>
      <c r="D23" s="12"/>
      <c r="E23" s="12">
        <v>8</v>
      </c>
      <c r="F23" s="12">
        <v>14</v>
      </c>
      <c r="G23" s="12">
        <v>25</v>
      </c>
      <c r="H23" s="12">
        <v>3</v>
      </c>
    </row>
    <row r="24" spans="2:10" ht="15.75" customHeight="1">
      <c r="B24" s="58" t="s">
        <v>74</v>
      </c>
      <c r="C24" s="59"/>
      <c r="D24" s="12"/>
      <c r="E24" s="12"/>
      <c r="F24" s="12">
        <v>13</v>
      </c>
      <c r="G24" s="12">
        <v>25</v>
      </c>
      <c r="H24" s="12">
        <v>25</v>
      </c>
    </row>
    <row r="25" spans="2:10" ht="15.75" customHeight="1">
      <c r="B25" s="53" t="s">
        <v>76</v>
      </c>
      <c r="C25" s="52"/>
      <c r="D25" s="12">
        <v>14</v>
      </c>
      <c r="E25" s="12"/>
      <c r="F25" s="12">
        <v>3</v>
      </c>
      <c r="G25" s="12">
        <v>25</v>
      </c>
      <c r="H25" s="12">
        <v>14</v>
      </c>
    </row>
    <row r="26" spans="2:10" ht="15.75" customHeight="1">
      <c r="B26" s="53" t="s">
        <v>50</v>
      </c>
      <c r="C26" s="52"/>
      <c r="D26" s="12">
        <v>25</v>
      </c>
      <c r="E26" s="12">
        <v>1</v>
      </c>
      <c r="F26" s="12">
        <v>4</v>
      </c>
      <c r="G26" s="12">
        <v>22</v>
      </c>
      <c r="H26" s="23">
        <v>15</v>
      </c>
      <c r="J26" s="9" t="s">
        <v>51</v>
      </c>
    </row>
    <row r="27" spans="2:10" ht="15.75" customHeight="1">
      <c r="B27" s="53" t="s">
        <v>52</v>
      </c>
      <c r="C27" s="52"/>
      <c r="D27" s="12">
        <v>25</v>
      </c>
      <c r="E27" s="12">
        <v>5</v>
      </c>
      <c r="F27" s="12">
        <v>0</v>
      </c>
      <c r="G27" s="12">
        <v>6</v>
      </c>
      <c r="H27" s="23">
        <v>4</v>
      </c>
      <c r="J27" s="9"/>
    </row>
    <row r="28" spans="2:10" ht="15.75" customHeight="1"/>
    <row r="29" spans="2:10" ht="15.75" customHeight="1" thickBot="1"/>
    <row r="30" spans="2:10" ht="39.75" customHeight="1" thickBot="1">
      <c r="B30" s="54" t="s">
        <v>53</v>
      </c>
      <c r="C30" s="55"/>
      <c r="D30" s="55"/>
      <c r="E30" s="55"/>
      <c r="F30" s="55"/>
      <c r="G30" s="55"/>
      <c r="H30" s="56"/>
    </row>
    <row r="31" spans="2:10" ht="12.75" customHeight="1">
      <c r="B31" s="1"/>
      <c r="C31" s="1"/>
      <c r="D31" s="1"/>
      <c r="E31" s="1"/>
      <c r="F31" s="1"/>
      <c r="G31" s="1"/>
      <c r="J31" s="19"/>
    </row>
    <row r="32" spans="2:10" ht="34.5" customHeight="1">
      <c r="B32" s="57" t="s">
        <v>53</v>
      </c>
      <c r="C32" s="52"/>
      <c r="D32" s="24" t="s">
        <v>35</v>
      </c>
      <c r="E32" s="24" t="s">
        <v>36</v>
      </c>
      <c r="F32" s="24" t="s">
        <v>37</v>
      </c>
      <c r="G32" s="24" t="s">
        <v>38</v>
      </c>
      <c r="H32" s="24" t="s">
        <v>39</v>
      </c>
      <c r="I32" s="33"/>
      <c r="J32" s="9" t="s">
        <v>54</v>
      </c>
    </row>
    <row r="33" spans="2:11" ht="34.5" customHeight="1">
      <c r="B33" s="57" t="s">
        <v>42</v>
      </c>
      <c r="C33" s="52"/>
      <c r="D33" s="25">
        <f t="shared" ref="D33:H33" si="4">D34*4+D35*1+D36</f>
        <v>70</v>
      </c>
      <c r="E33" s="25">
        <f t="shared" si="4"/>
        <v>-4</v>
      </c>
      <c r="F33" s="25">
        <f t="shared" si="4"/>
        <v>8</v>
      </c>
      <c r="G33" s="25">
        <f t="shared" si="4"/>
        <v>34</v>
      </c>
      <c r="H33" s="25">
        <f t="shared" si="4"/>
        <v>-14</v>
      </c>
      <c r="I33" s="33"/>
      <c r="J33" s="10" t="s">
        <v>55</v>
      </c>
    </row>
    <row r="34" spans="2:11" ht="15.75" customHeight="1">
      <c r="B34" s="53" t="s">
        <v>56</v>
      </c>
      <c r="C34" s="52"/>
      <c r="D34" s="12">
        <v>14</v>
      </c>
      <c r="E34" s="12">
        <v>2</v>
      </c>
      <c r="F34" s="12">
        <v>4</v>
      </c>
      <c r="G34" s="12">
        <v>9</v>
      </c>
      <c r="H34" s="12"/>
      <c r="I34" s="33"/>
    </row>
    <row r="35" spans="2:11" ht="18.75" customHeight="1">
      <c r="B35" s="53" t="s">
        <v>57</v>
      </c>
      <c r="C35" s="52"/>
      <c r="D35" s="12">
        <v>14</v>
      </c>
      <c r="E35" s="12"/>
      <c r="F35" s="12">
        <v>2</v>
      </c>
      <c r="G35" s="12">
        <v>3</v>
      </c>
      <c r="H35" s="12"/>
      <c r="I35" s="34"/>
      <c r="J35" s="21" t="s">
        <v>48</v>
      </c>
      <c r="K35" s="26"/>
    </row>
    <row r="36" spans="2:11" ht="15.75" customHeight="1">
      <c r="B36" s="53" t="s">
        <v>58</v>
      </c>
      <c r="C36" s="52"/>
      <c r="D36" s="12"/>
      <c r="E36" s="12">
        <v>-12</v>
      </c>
      <c r="F36" s="12">
        <v>-10</v>
      </c>
      <c r="G36" s="12">
        <v>-5</v>
      </c>
      <c r="H36" s="12">
        <v>-14</v>
      </c>
      <c r="I36" s="34"/>
      <c r="J36" s="21"/>
      <c r="K36" s="26"/>
    </row>
    <row r="37" spans="2:11" ht="15" customHeight="1">
      <c r="I37" s="26"/>
      <c r="J37" s="26"/>
      <c r="K37" s="26"/>
    </row>
    <row r="38" spans="2:11" ht="15" customHeight="1">
      <c r="I38" s="26"/>
      <c r="J38" s="48"/>
      <c r="K38" s="26"/>
    </row>
    <row r="39" spans="2:11" ht="15.75" customHeight="1">
      <c r="I39" s="26"/>
      <c r="J39" s="49"/>
      <c r="K39" s="26"/>
    </row>
    <row r="40" spans="2:11" ht="15.75" customHeight="1">
      <c r="I40" s="26"/>
      <c r="J40" s="50"/>
      <c r="K40" s="26"/>
    </row>
    <row r="41" spans="2:11" ht="15.75" customHeight="1"/>
    <row r="42" spans="2:11" ht="15.75" customHeight="1"/>
    <row r="43" spans="2:11" ht="15.75" customHeight="1"/>
    <row r="44" spans="2:11" ht="15.75" customHeight="1"/>
    <row r="45" spans="2:11" ht="15.75" customHeight="1"/>
    <row r="46" spans="2:11" ht="15.75" customHeight="1"/>
    <row r="47" spans="2:11" ht="15.75" customHeight="1"/>
    <row r="48" spans="2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2">
    <mergeCell ref="B2:H2"/>
    <mergeCell ref="B4:H4"/>
    <mergeCell ref="B14:B16"/>
    <mergeCell ref="B18:H18"/>
    <mergeCell ref="B6:C6"/>
    <mergeCell ref="B8:B10"/>
    <mergeCell ref="B11:B13"/>
    <mergeCell ref="J38:J40"/>
    <mergeCell ref="B20:C20"/>
    <mergeCell ref="B21:C21"/>
    <mergeCell ref="B22:C22"/>
    <mergeCell ref="B25:C25"/>
    <mergeCell ref="B26:C26"/>
    <mergeCell ref="B27:C27"/>
    <mergeCell ref="B30:H30"/>
    <mergeCell ref="B32:C32"/>
    <mergeCell ref="B33:C33"/>
    <mergeCell ref="B34:C34"/>
    <mergeCell ref="B35:C35"/>
    <mergeCell ref="B36:C36"/>
    <mergeCell ref="B23:C23"/>
    <mergeCell ref="B24:C24"/>
  </mergeCells>
  <printOptions horizontalCentered="1" verticalCentered="1"/>
  <pageMargins left="0.70866141732283472" right="0.70866141732283472" top="0.74803149606299213" bottom="0.74803149606299213" header="0" footer="0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N997"/>
  <sheetViews>
    <sheetView tabSelected="1" topLeftCell="A2" zoomScale="70" zoomScaleNormal="70" workbookViewId="0">
      <selection activeCell="L11" sqref="L11"/>
    </sheetView>
  </sheetViews>
  <sheetFormatPr baseColWidth="10" defaultColWidth="14.42578125" defaultRowHeight="15" customHeight="1"/>
  <cols>
    <col min="1" max="1" width="2.85546875" customWidth="1"/>
    <col min="2" max="2" width="15" customWidth="1"/>
    <col min="3" max="3" width="38.85546875" customWidth="1"/>
    <col min="4" max="10" width="14.28515625" customWidth="1"/>
    <col min="11" max="12" width="10.7109375" customWidth="1"/>
    <col min="13" max="13" width="95.28515625" customWidth="1"/>
    <col min="14" max="27" width="10.7109375" customWidth="1"/>
  </cols>
  <sheetData>
    <row r="2" spans="2:13" ht="36">
      <c r="B2" s="60" t="s">
        <v>59</v>
      </c>
      <c r="C2" s="60"/>
      <c r="D2" s="60"/>
      <c r="E2" s="60"/>
      <c r="F2" s="60"/>
      <c r="G2" s="60"/>
      <c r="H2" s="60"/>
      <c r="I2" s="60"/>
      <c r="J2" s="60"/>
    </row>
    <row r="3" spans="2:13" ht="15" customHeight="1" thickBot="1"/>
    <row r="4" spans="2:13" ht="44.25" customHeight="1" thickTop="1" thickBot="1">
      <c r="B4" s="66" t="s">
        <v>34</v>
      </c>
      <c r="C4" s="67"/>
      <c r="D4" s="67"/>
      <c r="E4" s="67"/>
      <c r="F4" s="67"/>
      <c r="G4" s="67"/>
      <c r="H4" s="67"/>
      <c r="I4" s="67"/>
      <c r="J4" s="68"/>
    </row>
    <row r="5" spans="2:13" ht="15.75" thickTop="1">
      <c r="B5" s="1"/>
      <c r="C5" s="1"/>
      <c r="D5" s="1"/>
      <c r="E5" s="1"/>
      <c r="F5" s="1"/>
      <c r="G5" s="1"/>
      <c r="H5" s="1"/>
      <c r="I5" s="1"/>
      <c r="J5" s="1"/>
    </row>
    <row r="6" spans="2:13" ht="34.5" customHeight="1">
      <c r="B6" s="79" t="s">
        <v>34</v>
      </c>
      <c r="C6" s="76"/>
      <c r="D6" s="80" t="s">
        <v>60</v>
      </c>
      <c r="E6" s="80" t="s">
        <v>61</v>
      </c>
      <c r="F6" s="80" t="s">
        <v>62</v>
      </c>
      <c r="G6" s="80" t="s">
        <v>63</v>
      </c>
      <c r="H6" s="80" t="s">
        <v>64</v>
      </c>
      <c r="I6" s="80" t="s">
        <v>65</v>
      </c>
      <c r="J6" s="81" t="s">
        <v>67</v>
      </c>
      <c r="M6" s="9" t="s">
        <v>40</v>
      </c>
    </row>
    <row r="7" spans="2:13" ht="34.5" customHeight="1">
      <c r="B7" s="80" t="s">
        <v>41</v>
      </c>
      <c r="C7" s="80" t="s">
        <v>42</v>
      </c>
      <c r="D7" s="78">
        <f>D10+D13+D16</f>
        <v>158</v>
      </c>
      <c r="E7" s="78">
        <f t="shared" ref="E7:J7" si="0">E10+E13+E16</f>
        <v>127</v>
      </c>
      <c r="F7" s="78">
        <f t="shared" si="0"/>
        <v>111</v>
      </c>
      <c r="G7" s="78">
        <f t="shared" si="0"/>
        <v>107</v>
      </c>
      <c r="H7" s="78">
        <f t="shared" si="0"/>
        <v>195</v>
      </c>
      <c r="I7" s="78">
        <f t="shared" si="0"/>
        <v>159</v>
      </c>
      <c r="J7" s="78">
        <f t="shared" si="0"/>
        <v>55</v>
      </c>
      <c r="M7" s="10" t="s">
        <v>43</v>
      </c>
    </row>
    <row r="8" spans="2:13" ht="25.5" customHeight="1">
      <c r="B8" s="61" t="str">
        <f>'APARTADOS 1ºESO'!B8:B10</f>
        <v>Del 6 al 10 de abril</v>
      </c>
      <c r="C8" s="27" t="s">
        <v>44</v>
      </c>
      <c r="D8" s="28">
        <v>12</v>
      </c>
      <c r="E8" s="28">
        <v>16</v>
      </c>
      <c r="F8" s="28">
        <v>9</v>
      </c>
      <c r="G8" s="28">
        <v>14</v>
      </c>
      <c r="H8" s="28">
        <v>18</v>
      </c>
      <c r="I8" s="28">
        <v>11</v>
      </c>
      <c r="J8" s="28">
        <v>8</v>
      </c>
    </row>
    <row r="9" spans="2:13" ht="25.5" customHeight="1">
      <c r="B9" s="52"/>
      <c r="C9" s="27" t="s">
        <v>45</v>
      </c>
      <c r="D9" s="28">
        <v>-1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</row>
    <row r="10" spans="2:13" ht="25.5" customHeight="1">
      <c r="B10" s="52"/>
      <c r="C10" s="29" t="s">
        <v>46</v>
      </c>
      <c r="D10" s="30">
        <f t="shared" ref="D10:J10" si="1">D8*3+D9</f>
        <v>35</v>
      </c>
      <c r="E10" s="30">
        <f t="shared" si="1"/>
        <v>48</v>
      </c>
      <c r="F10" s="30">
        <f t="shared" si="1"/>
        <v>27</v>
      </c>
      <c r="G10" s="30">
        <f t="shared" si="1"/>
        <v>42</v>
      </c>
      <c r="H10" s="30">
        <f t="shared" si="1"/>
        <v>54</v>
      </c>
      <c r="I10" s="30">
        <f t="shared" si="1"/>
        <v>33</v>
      </c>
      <c r="J10" s="30">
        <f t="shared" si="1"/>
        <v>24</v>
      </c>
    </row>
    <row r="11" spans="2:13" ht="25.5" customHeight="1">
      <c r="B11" s="61" t="str">
        <f>'APARTADOS 1ºESO'!B11:B13</f>
        <v>Del 13 al 17 de abril</v>
      </c>
      <c r="C11" s="27" t="s">
        <v>44</v>
      </c>
      <c r="D11" s="28">
        <v>16</v>
      </c>
      <c r="E11" s="28">
        <v>12</v>
      </c>
      <c r="F11" s="28">
        <v>12</v>
      </c>
      <c r="G11" s="28">
        <v>10</v>
      </c>
      <c r="H11" s="28">
        <v>20</v>
      </c>
      <c r="I11" s="28">
        <v>22</v>
      </c>
      <c r="J11" s="28">
        <v>4</v>
      </c>
    </row>
    <row r="12" spans="2:13" ht="25.5" customHeight="1">
      <c r="B12" s="52"/>
      <c r="C12" s="27" t="s">
        <v>45</v>
      </c>
      <c r="D12" s="28">
        <v>0</v>
      </c>
      <c r="E12" s="28">
        <v>-2</v>
      </c>
      <c r="F12" s="28">
        <v>0</v>
      </c>
      <c r="G12" s="28">
        <v>-3</v>
      </c>
      <c r="H12" s="28">
        <v>0</v>
      </c>
      <c r="I12" s="28">
        <v>0</v>
      </c>
      <c r="J12" s="28">
        <v>-2</v>
      </c>
    </row>
    <row r="13" spans="2:13" ht="25.5" customHeight="1">
      <c r="B13" s="52"/>
      <c r="C13" s="29" t="s">
        <v>46</v>
      </c>
      <c r="D13" s="30">
        <f t="shared" ref="D13:J13" si="2">D11*3+D12</f>
        <v>48</v>
      </c>
      <c r="E13" s="30">
        <f t="shared" si="2"/>
        <v>34</v>
      </c>
      <c r="F13" s="30">
        <f t="shared" si="2"/>
        <v>36</v>
      </c>
      <c r="G13" s="30">
        <f t="shared" si="2"/>
        <v>27</v>
      </c>
      <c r="H13" s="30">
        <f t="shared" si="2"/>
        <v>60</v>
      </c>
      <c r="I13" s="30">
        <f t="shared" si="2"/>
        <v>66</v>
      </c>
      <c r="J13" s="30">
        <f t="shared" si="2"/>
        <v>10</v>
      </c>
    </row>
    <row r="14" spans="2:13" ht="25.5" customHeight="1">
      <c r="B14" s="61" t="str">
        <f>'APARTADOS 1ºESO'!B14:B16</f>
        <v>Del 20 al 24 de abril</v>
      </c>
      <c r="C14" s="27" t="s">
        <v>44</v>
      </c>
      <c r="D14" s="28">
        <v>25</v>
      </c>
      <c r="E14" s="28">
        <v>15</v>
      </c>
      <c r="F14" s="28">
        <v>16</v>
      </c>
      <c r="G14" s="28">
        <v>13</v>
      </c>
      <c r="H14" s="28">
        <v>27</v>
      </c>
      <c r="I14" s="28">
        <v>20</v>
      </c>
      <c r="J14" s="28">
        <v>7</v>
      </c>
    </row>
    <row r="15" spans="2:13" ht="25.5" customHeight="1">
      <c r="B15" s="52"/>
      <c r="C15" s="27" t="s">
        <v>45</v>
      </c>
      <c r="D15" s="28">
        <v>0</v>
      </c>
      <c r="E15" s="28">
        <v>0</v>
      </c>
      <c r="F15" s="28">
        <v>0</v>
      </c>
      <c r="G15" s="28">
        <v>-1</v>
      </c>
      <c r="H15" s="28">
        <v>0</v>
      </c>
      <c r="I15" s="28">
        <v>0</v>
      </c>
      <c r="J15" s="28">
        <v>0</v>
      </c>
    </row>
    <row r="16" spans="2:13" ht="25.5" customHeight="1">
      <c r="B16" s="52"/>
      <c r="C16" s="29" t="s">
        <v>46</v>
      </c>
      <c r="D16" s="30">
        <f t="shared" ref="D16:J16" si="3">D14*3+D15</f>
        <v>75</v>
      </c>
      <c r="E16" s="30">
        <f t="shared" si="3"/>
        <v>45</v>
      </c>
      <c r="F16" s="30">
        <f t="shared" si="3"/>
        <v>48</v>
      </c>
      <c r="G16" s="30">
        <f t="shared" si="3"/>
        <v>38</v>
      </c>
      <c r="H16" s="30">
        <f t="shared" si="3"/>
        <v>81</v>
      </c>
      <c r="I16" s="30">
        <f t="shared" si="3"/>
        <v>60</v>
      </c>
      <c r="J16" s="30">
        <f t="shared" si="3"/>
        <v>21</v>
      </c>
    </row>
    <row r="18" spans="2:13" ht="15.75" customHeight="1" thickBot="1"/>
    <row r="19" spans="2:13" ht="39.75" customHeight="1" thickTop="1" thickBot="1">
      <c r="B19" s="72" t="s">
        <v>47</v>
      </c>
      <c r="C19" s="73"/>
      <c r="D19" s="73"/>
      <c r="E19" s="73"/>
      <c r="F19" s="73"/>
      <c r="G19" s="73"/>
      <c r="H19" s="73"/>
      <c r="I19" s="73"/>
      <c r="J19" s="74"/>
      <c r="M19" s="9" t="s">
        <v>51</v>
      </c>
    </row>
    <row r="20" spans="2:13" ht="15.75" customHeight="1" thickTop="1">
      <c r="B20" s="1"/>
      <c r="C20" s="1"/>
      <c r="D20" s="1"/>
      <c r="E20" s="1"/>
      <c r="F20" s="1"/>
      <c r="G20" s="1"/>
      <c r="H20" s="1"/>
      <c r="I20" s="1"/>
      <c r="J20" s="1"/>
      <c r="M20" s="19"/>
    </row>
    <row r="21" spans="2:13" ht="39.75" customHeight="1">
      <c r="B21" s="65" t="s">
        <v>47</v>
      </c>
      <c r="C21" s="52"/>
      <c r="D21" s="31" t="s">
        <v>60</v>
      </c>
      <c r="E21" s="31" t="s">
        <v>61</v>
      </c>
      <c r="F21" s="31" t="s">
        <v>62</v>
      </c>
      <c r="G21" s="31" t="s">
        <v>63</v>
      </c>
      <c r="H21" s="31" t="s">
        <v>64</v>
      </c>
      <c r="I21" s="31" t="s">
        <v>65</v>
      </c>
      <c r="J21" s="35" t="s">
        <v>67</v>
      </c>
      <c r="M21" s="21" t="s">
        <v>48</v>
      </c>
    </row>
    <row r="22" spans="2:13" ht="34.5" customHeight="1">
      <c r="B22" s="65" t="s">
        <v>42</v>
      </c>
      <c r="C22" s="52"/>
      <c r="D22" s="22">
        <f t="shared" ref="D22:J22" si="4">SUM(D23:D28)</f>
        <v>38</v>
      </c>
      <c r="E22" s="22">
        <f t="shared" si="4"/>
        <v>102</v>
      </c>
      <c r="F22" s="22">
        <f t="shared" si="4"/>
        <v>24</v>
      </c>
      <c r="G22" s="22">
        <f t="shared" si="4"/>
        <v>20</v>
      </c>
      <c r="H22" s="22">
        <f t="shared" si="4"/>
        <v>22</v>
      </c>
      <c r="I22" s="22">
        <f t="shared" si="4"/>
        <v>33</v>
      </c>
      <c r="J22" s="22">
        <f t="shared" si="4"/>
        <v>15</v>
      </c>
      <c r="M22" s="38"/>
    </row>
    <row r="23" spans="2:13" ht="21" customHeight="1">
      <c r="B23" s="53" t="s">
        <v>49</v>
      </c>
      <c r="C23" s="52"/>
      <c r="D23" s="28"/>
      <c r="E23" s="28"/>
      <c r="F23" s="28">
        <v>15</v>
      </c>
      <c r="G23" s="28"/>
      <c r="H23" s="28">
        <v>15</v>
      </c>
      <c r="I23" s="28">
        <v>0</v>
      </c>
      <c r="J23" s="28">
        <v>15</v>
      </c>
    </row>
    <row r="24" spans="2:13" ht="21" customHeight="1">
      <c r="B24" s="58" t="s">
        <v>73</v>
      </c>
      <c r="C24" s="59"/>
      <c r="D24" s="28">
        <v>14</v>
      </c>
      <c r="E24" s="28">
        <v>25</v>
      </c>
      <c r="F24" s="28">
        <v>20</v>
      </c>
      <c r="G24" s="28">
        <v>10</v>
      </c>
      <c r="H24" s="28">
        <v>4</v>
      </c>
      <c r="I24" s="28"/>
      <c r="J24" s="28">
        <v>1</v>
      </c>
    </row>
    <row r="25" spans="2:13" ht="21" customHeight="1">
      <c r="B25" s="70" t="s">
        <v>75</v>
      </c>
      <c r="C25" s="71"/>
      <c r="D25" s="28"/>
      <c r="E25" s="28">
        <v>25</v>
      </c>
      <c r="F25" s="28"/>
      <c r="G25" s="28">
        <v>13</v>
      </c>
      <c r="H25" s="28"/>
      <c r="I25" s="28"/>
      <c r="J25" s="28"/>
    </row>
    <row r="26" spans="2:13" ht="21" customHeight="1">
      <c r="B26" s="53" t="s">
        <v>76</v>
      </c>
      <c r="C26" s="52"/>
      <c r="D26" s="28"/>
      <c r="E26" s="28">
        <v>25</v>
      </c>
      <c r="F26" s="28"/>
      <c r="G26" s="28"/>
      <c r="H26" s="28">
        <v>5</v>
      </c>
      <c r="I26" s="28"/>
      <c r="J26" s="28">
        <v>10</v>
      </c>
    </row>
    <row r="27" spans="2:13" ht="21" customHeight="1">
      <c r="B27" s="53" t="s">
        <v>50</v>
      </c>
      <c r="C27" s="52"/>
      <c r="D27" s="28">
        <v>-1</v>
      </c>
      <c r="E27" s="28">
        <v>2</v>
      </c>
      <c r="F27" s="28">
        <v>-11</v>
      </c>
      <c r="G27" s="28">
        <v>-3</v>
      </c>
      <c r="H27" s="28">
        <v>-7</v>
      </c>
      <c r="I27" s="28">
        <v>25</v>
      </c>
      <c r="J27" s="28">
        <v>-13</v>
      </c>
    </row>
    <row r="28" spans="2:13" ht="21" customHeight="1">
      <c r="B28" s="53" t="s">
        <v>52</v>
      </c>
      <c r="C28" s="52"/>
      <c r="D28" s="28">
        <v>25</v>
      </c>
      <c r="E28" s="28">
        <v>25</v>
      </c>
      <c r="F28" s="28">
        <v>0</v>
      </c>
      <c r="G28" s="28">
        <v>0</v>
      </c>
      <c r="H28" s="28">
        <v>5</v>
      </c>
      <c r="I28" s="28">
        <v>8</v>
      </c>
      <c r="J28" s="28">
        <v>2</v>
      </c>
    </row>
    <row r="29" spans="2:13" ht="15.75" customHeight="1"/>
    <row r="30" spans="2:13" ht="15.75" customHeight="1" thickBot="1"/>
    <row r="31" spans="2:13" ht="39.75" customHeight="1" thickTop="1" thickBot="1">
      <c r="B31" s="66" t="s">
        <v>53</v>
      </c>
      <c r="C31" s="67"/>
      <c r="D31" s="67"/>
      <c r="E31" s="67"/>
      <c r="F31" s="67"/>
      <c r="G31" s="67"/>
      <c r="H31" s="67"/>
      <c r="I31" s="67"/>
      <c r="J31" s="68"/>
      <c r="M31" s="9" t="s">
        <v>66</v>
      </c>
    </row>
    <row r="32" spans="2:13" ht="12.75" customHeight="1" thickTop="1">
      <c r="B32" s="1"/>
      <c r="C32" s="1"/>
      <c r="D32" s="1"/>
      <c r="E32" s="1"/>
      <c r="F32" s="1"/>
      <c r="G32" s="1"/>
      <c r="H32" s="1"/>
      <c r="I32" s="1"/>
      <c r="J32" s="1"/>
      <c r="M32" s="19"/>
    </row>
    <row r="33" spans="2:14" ht="34.5" customHeight="1">
      <c r="B33" s="69" t="s">
        <v>53</v>
      </c>
      <c r="C33" s="52"/>
      <c r="D33" s="32" t="s">
        <v>60</v>
      </c>
      <c r="E33" s="32" t="s">
        <v>61</v>
      </c>
      <c r="F33" s="32" t="s">
        <v>62</v>
      </c>
      <c r="G33" s="32" t="s">
        <v>63</v>
      </c>
      <c r="H33" s="32" t="s">
        <v>64</v>
      </c>
      <c r="I33" s="32" t="s">
        <v>65</v>
      </c>
      <c r="J33" s="36" t="s">
        <v>67</v>
      </c>
      <c r="M33" s="10" t="s">
        <v>55</v>
      </c>
    </row>
    <row r="34" spans="2:14" ht="34.5" customHeight="1">
      <c r="B34" s="69" t="s">
        <v>42</v>
      </c>
      <c r="C34" s="52"/>
      <c r="D34" s="25">
        <f t="shared" ref="D34:J34" si="5">D35*4+D36*1+D37</f>
        <v>11</v>
      </c>
      <c r="E34" s="25">
        <f t="shared" si="5"/>
        <v>6</v>
      </c>
      <c r="F34" s="25">
        <f t="shared" si="5"/>
        <v>1</v>
      </c>
      <c r="G34" s="25">
        <f t="shared" si="5"/>
        <v>-12</v>
      </c>
      <c r="H34" s="25">
        <f t="shared" si="5"/>
        <v>40</v>
      </c>
      <c r="I34" s="25">
        <f t="shared" si="5"/>
        <v>46</v>
      </c>
      <c r="J34" s="25">
        <f t="shared" si="5"/>
        <v>-1</v>
      </c>
      <c r="M34" s="21" t="s">
        <v>48</v>
      </c>
    </row>
    <row r="35" spans="2:14" ht="15.75" customHeight="1">
      <c r="B35" s="61" t="s">
        <v>56</v>
      </c>
      <c r="C35" s="52"/>
      <c r="D35" s="28">
        <v>5</v>
      </c>
      <c r="E35" s="28">
        <v>4</v>
      </c>
      <c r="F35" s="28">
        <v>3</v>
      </c>
      <c r="G35" s="28"/>
      <c r="H35" s="28">
        <v>9</v>
      </c>
      <c r="I35" s="28">
        <v>10</v>
      </c>
      <c r="J35" s="28">
        <v>2</v>
      </c>
    </row>
    <row r="36" spans="2:14" ht="23.25" customHeight="1">
      <c r="B36" s="61" t="s">
        <v>57</v>
      </c>
      <c r="C36" s="52"/>
      <c r="D36" s="28"/>
      <c r="E36" s="28"/>
      <c r="F36" s="28"/>
      <c r="G36" s="28"/>
      <c r="H36" s="28">
        <v>7</v>
      </c>
      <c r="I36" s="28">
        <v>7</v>
      </c>
      <c r="J36" s="28">
        <v>1</v>
      </c>
      <c r="L36" s="26"/>
      <c r="M36" s="48"/>
      <c r="N36" s="26"/>
    </row>
    <row r="37" spans="2:14" ht="15.75" customHeight="1">
      <c r="B37" s="61" t="s">
        <v>58</v>
      </c>
      <c r="C37" s="52"/>
      <c r="D37" s="28">
        <v>-9</v>
      </c>
      <c r="E37" s="28">
        <v>-10</v>
      </c>
      <c r="F37" s="28">
        <v>-11</v>
      </c>
      <c r="G37" s="28">
        <v>-12</v>
      </c>
      <c r="H37" s="28">
        <v>-3</v>
      </c>
      <c r="I37" s="28">
        <v>-1</v>
      </c>
      <c r="J37" s="28">
        <v>-10</v>
      </c>
      <c r="L37" s="26"/>
      <c r="M37" s="50"/>
      <c r="N37" s="26"/>
    </row>
    <row r="38" spans="2:14" ht="15.75" customHeight="1">
      <c r="L38" s="26"/>
      <c r="M38" s="26"/>
      <c r="N38" s="26"/>
    </row>
    <row r="39" spans="2:14" ht="15.75" customHeight="1">
      <c r="L39" s="26"/>
      <c r="M39" s="48"/>
      <c r="N39" s="26"/>
    </row>
    <row r="40" spans="2:14" ht="15.75" customHeight="1">
      <c r="L40" s="26"/>
      <c r="M40" s="49"/>
      <c r="N40" s="26"/>
    </row>
    <row r="41" spans="2:14" ht="15.75" customHeight="1">
      <c r="L41" s="26"/>
      <c r="M41" s="50"/>
      <c r="N41" s="26"/>
    </row>
    <row r="42" spans="2:14" ht="15.75" customHeight="1"/>
    <row r="43" spans="2:14" ht="15.75" customHeight="1"/>
    <row r="44" spans="2:14" ht="15.75" customHeight="1"/>
    <row r="45" spans="2:14" ht="15.75" customHeight="1"/>
    <row r="46" spans="2:14" ht="15.75" customHeight="1"/>
    <row r="47" spans="2:14" ht="15.75" customHeight="1"/>
    <row r="48" spans="2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3">
    <mergeCell ref="B14:B16"/>
    <mergeCell ref="B19:J19"/>
    <mergeCell ref="B6:C6"/>
    <mergeCell ref="B8:B10"/>
    <mergeCell ref="B11:B13"/>
    <mergeCell ref="B4:J4"/>
    <mergeCell ref="B2:J2"/>
    <mergeCell ref="M39:M41"/>
    <mergeCell ref="B21:C21"/>
    <mergeCell ref="B22:C22"/>
    <mergeCell ref="B23:C23"/>
    <mergeCell ref="B26:C26"/>
    <mergeCell ref="B27:C27"/>
    <mergeCell ref="B28:C28"/>
    <mergeCell ref="B31:J31"/>
    <mergeCell ref="B33:C33"/>
    <mergeCell ref="B34:C34"/>
    <mergeCell ref="B35:C35"/>
    <mergeCell ref="B36:C36"/>
    <mergeCell ref="M36:M37"/>
    <mergeCell ref="B37:C37"/>
    <mergeCell ref="B24:C24"/>
    <mergeCell ref="B25:C25"/>
  </mergeCells>
  <printOptions horizontalCentered="1" verticalCentered="1"/>
  <pageMargins left="0.70866141732283472" right="0.70866141732283472" top="0.74803149606299213" bottom="0.74803149606299213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CLASIFICACIÓN 1ºESO</vt:lpstr>
      <vt:lpstr>CLASIFICACIÓN 2ºESO</vt:lpstr>
      <vt:lpstr>APARTADOS 1ºESO</vt:lpstr>
      <vt:lpstr>APARTADOS 2ºESO</vt:lpstr>
      <vt:lpstr>'APARTADOS 1ºESO'!Área_de_impresión</vt:lpstr>
      <vt:lpstr>'APARTADOS 2ºESO'!Área_de_impresión</vt:lpstr>
      <vt:lpstr>'CLASIFICACIÓN 1ºESO'!Área_de_impresión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2026-04-25T05:38:42Z</cp:lastPrinted>
  <dcterms:created xsi:type="dcterms:W3CDTF">2015-01-20T19:30:18Z</dcterms:created>
  <dcterms:modified xsi:type="dcterms:W3CDTF">2026-04-25T05:41:50Z</dcterms:modified>
</cp:coreProperties>
</file>