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CURSO 2023-24\Convivencia\LIGA DE CONVIVENCIA\PUNTUACIÓN LIGA DE CONVIVENCIA\"/>
    </mc:Choice>
  </mc:AlternateContent>
  <xr:revisionPtr revIDLastSave="0" documentId="13_ncr:1_{F4D8F7A2-FE31-4470-B09F-EA93A61AADCE}" xr6:coauthVersionLast="47" xr6:coauthVersionMax="47" xr10:uidLastSave="{00000000-0000-0000-0000-000000000000}"/>
  <bookViews>
    <workbookView xWindow="-120" yWindow="-120" windowWidth="29040" windowHeight="15840" tabRatio="706" firstSheet="1" activeTab="4" xr2:uid="{00000000-000D-0000-FFFF-FFFF00000000}"/>
  </bookViews>
  <sheets>
    <sheet name="Portada" sheetId="9" r:id="rId1"/>
    <sheet name=" CLASIFICACIÓN 1ºESO" sheetId="8" r:id="rId2"/>
    <sheet name="CLASIFICACIÓN 2ºESO" sheetId="10" r:id="rId3"/>
    <sheet name="APARTADOS 1º ESO" sheetId="1" r:id="rId4"/>
    <sheet name="APARTADOS 2ºESO" sheetId="11" r:id="rId5"/>
  </sheets>
  <definedNames>
    <definedName name="_xlnm.Print_Area" localSheetId="1">' CLASIFICACIÓN 1ºESO'!$A$1:$F$11</definedName>
    <definedName name="_xlnm.Print_Area" localSheetId="3">'APARTADOS 1º ESO'!$A$1:$H$42</definedName>
    <definedName name="_xlnm.Print_Area" localSheetId="4">'APARTADOS 2ºESO'!$A$1:$I$42</definedName>
    <definedName name="_xlnm.Print_Area" localSheetId="2">'CLASIFICACIÓN 2ºESO'!$A$1:$F$12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F9" i="8" s="1"/>
  <c r="I25" i="1"/>
  <c r="E9" i="8" s="1"/>
  <c r="I19" i="1"/>
  <c r="I16" i="1"/>
  <c r="I13" i="1"/>
  <c r="I10" i="1"/>
  <c r="I7" i="1"/>
  <c r="D9" i="8" s="1"/>
  <c r="C9" i="8" s="1"/>
  <c r="B11" i="11" l="1"/>
  <c r="B14" i="11"/>
  <c r="B17" i="11"/>
  <c r="B8" i="11"/>
  <c r="E38" i="11"/>
  <c r="F38" i="11"/>
  <c r="F7" i="10" s="1"/>
  <c r="G38" i="11"/>
  <c r="F9" i="10" s="1"/>
  <c r="H38" i="11"/>
  <c r="I38" i="11"/>
  <c r="D38" i="11"/>
  <c r="E19" i="11"/>
  <c r="F19" i="11"/>
  <c r="G19" i="11"/>
  <c r="H19" i="11"/>
  <c r="I19" i="11"/>
  <c r="D19" i="11"/>
  <c r="E16" i="11"/>
  <c r="F16" i="11"/>
  <c r="G16" i="11"/>
  <c r="H16" i="11"/>
  <c r="I16" i="11"/>
  <c r="D16" i="11"/>
  <c r="E13" i="11"/>
  <c r="F13" i="11"/>
  <c r="G13" i="11"/>
  <c r="H13" i="11"/>
  <c r="I13" i="11"/>
  <c r="D13" i="11"/>
  <c r="E10" i="11"/>
  <c r="F10" i="11"/>
  <c r="G10" i="11"/>
  <c r="H10" i="11"/>
  <c r="I10" i="11"/>
  <c r="D10" i="11"/>
  <c r="E38" i="1"/>
  <c r="F38" i="1"/>
  <c r="G38" i="1"/>
  <c r="H38" i="1"/>
  <c r="F5" i="8" s="1"/>
  <c r="D38" i="1"/>
  <c r="E19" i="1"/>
  <c r="F19" i="1"/>
  <c r="G19" i="1"/>
  <c r="H19" i="1"/>
  <c r="D19" i="1"/>
  <c r="E16" i="1"/>
  <c r="F16" i="1"/>
  <c r="G16" i="1"/>
  <c r="H16" i="1"/>
  <c r="D16" i="1"/>
  <c r="E13" i="1"/>
  <c r="F13" i="1"/>
  <c r="G13" i="1"/>
  <c r="H13" i="1"/>
  <c r="D13" i="1"/>
  <c r="E10" i="1"/>
  <c r="F10" i="1"/>
  <c r="G10" i="1"/>
  <c r="H10" i="1"/>
  <c r="D10" i="1"/>
  <c r="F8" i="10"/>
  <c r="F6" i="10"/>
  <c r="F5" i="10"/>
  <c r="F4" i="10"/>
  <c r="I25" i="11"/>
  <c r="E8" i="10" s="1"/>
  <c r="H25" i="11"/>
  <c r="E6" i="10" s="1"/>
  <c r="G25" i="11"/>
  <c r="E9" i="10" s="1"/>
  <c r="F25" i="11"/>
  <c r="E7" i="10" s="1"/>
  <c r="E25" i="11"/>
  <c r="D25" i="11"/>
  <c r="E4" i="10" s="1"/>
  <c r="E7" i="11" l="1"/>
  <c r="D5" i="10" s="1"/>
  <c r="H7" i="11"/>
  <c r="D6" i="10" s="1"/>
  <c r="F7" i="11"/>
  <c r="D7" i="10" s="1"/>
  <c r="D7" i="11"/>
  <c r="D4" i="10" s="1"/>
  <c r="C4" i="10" s="1"/>
  <c r="C5" i="10"/>
  <c r="C6" i="10"/>
  <c r="C7" i="10"/>
  <c r="I7" i="11"/>
  <c r="D8" i="10" s="1"/>
  <c r="C8" i="10" s="1"/>
  <c r="G7" i="11"/>
  <c r="D9" i="10" s="1"/>
  <c r="C9" i="10" s="1"/>
  <c r="F7" i="8" l="1"/>
  <c r="F8" i="8"/>
  <c r="G7" i="1" l="1"/>
  <c r="F7" i="1"/>
  <c r="E7" i="1"/>
  <c r="D7" i="1"/>
  <c r="H7" i="1"/>
  <c r="F4" i="8"/>
  <c r="F6" i="8"/>
  <c r="E25" i="1"/>
  <c r="E4" i="8" s="1"/>
  <c r="F25" i="1"/>
  <c r="E7" i="8" s="1"/>
  <c r="G25" i="1"/>
  <c r="E8" i="8" s="1"/>
  <c r="H25" i="1"/>
  <c r="E5" i="8" s="1"/>
  <c r="D25" i="1"/>
  <c r="E6" i="8" s="1"/>
  <c r="D7" i="8" l="1"/>
  <c r="C7" i="8" s="1"/>
  <c r="D5" i="8"/>
  <c r="C5" i="8" s="1"/>
  <c r="D8" i="8"/>
  <c r="C8" i="8" s="1"/>
  <c r="D4" i="8"/>
  <c r="C4" i="8" s="1"/>
  <c r="D6" i="8" l="1"/>
  <c r="C6" i="8" s="1"/>
</calcChain>
</file>

<file path=xl/sharedStrings.xml><?xml version="1.0" encoding="utf-8"?>
<sst xmlns="http://schemas.openxmlformats.org/spreadsheetml/2006/main" count="168" uniqueCount="77">
  <si>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</si>
  <si>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</si>
  <si>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</si>
  <si>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</si>
  <si>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</si>
  <si>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</si>
  <si>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</si>
  <si>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</si>
  <si>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</si>
  <si>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</si>
  <si>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</si>
  <si>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</si>
  <si>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</si>
  <si>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</si>
  <si>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</si>
  <si>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</si>
  <si>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</si>
  <si>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1º ESO E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</si>
  <si>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</si>
  <si>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</si>
  <si>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</si>
  <si>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</si>
  <si>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</si>
  <si>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</si>
  <si>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</si>
  <si>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</si>
  <si>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</si>
  <si>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</si>
  <si>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</si>
  <si>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1ºESO E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</si>
  <si>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</si>
  <si>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</si>
  <si>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</si>
  <si>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</si>
  <si>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</si>
  <si>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</si>
  <si>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</si>
  <si>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</si>
  <si>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</si>
  <si>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</si>
  <si>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</si>
  <si>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</si>
  <si>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</si>
  <si>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</si>
  <si>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PUNTUACIÓN Y CLASIFICACIÓN CORRESPONDIENTE A NOVIEMBRE</t>
  </si>
  <si>
    <t>1º ESO - MES DE NOVIEMBRE</t>
  </si>
  <si>
    <t>LIGA DE CONVIVENCIA 2º ESO</t>
  </si>
  <si>
    <t>2º ESO A</t>
  </si>
  <si>
    <t>2º ESO B</t>
  </si>
  <si>
    <t>2º ESO D</t>
  </si>
  <si>
    <t>2º ESO E</t>
  </si>
  <si>
    <t>2º ESO F</t>
  </si>
  <si>
    <t>6º</t>
  </si>
  <si>
    <t>2º ESO C</t>
  </si>
  <si>
    <t>2º ESO - MES DE NOVIEMBRE</t>
  </si>
  <si>
    <t>2ºESO A</t>
  </si>
  <si>
    <t>2ºESO B</t>
  </si>
  <si>
    <t>2ºESO C</t>
  </si>
  <si>
    <t>2ºESO D</t>
  </si>
  <si>
    <t>2ºESO E</t>
  </si>
  <si>
    <t>2ºESO F</t>
  </si>
  <si>
    <t>Torneo de ajedrez</t>
  </si>
  <si>
    <t>Programa de reciclaje</t>
  </si>
  <si>
    <t>3 puntos positivos por cada aplauso</t>
  </si>
  <si>
    <t>3  puntos positivos por cada aplauso</t>
  </si>
  <si>
    <t>1  punto  positivo  por "Mesas limpias" y  4  puntos positivos por "Luz verde"</t>
  </si>
  <si>
    <t>Desayunos sostenibles</t>
  </si>
  <si>
    <t xml:space="preserve">Nivel de respeto </t>
  </si>
  <si>
    <t>1ºESO F</t>
  </si>
  <si>
    <t>1º ESO F</t>
  </si>
  <si>
    <t>Del 30 de  octubre al 3 de noviembre</t>
  </si>
  <si>
    <t>Del 6 al 10 de noviembre</t>
  </si>
  <si>
    <t>Del 13 al 17 de noviembre</t>
  </si>
  <si>
    <t>Del 20 al 24 de noviembre</t>
  </si>
  <si>
    <t>Luces apagadas con el aula vacía</t>
  </si>
  <si>
    <t>Concurso de puertas de Halloween</t>
  </si>
  <si>
    <t>Concurso de microrrelatos de terror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</si>
</sst>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textRotation="90"/>
    </xf>
    <xf numFmtId="0" fontId="4" fillId="0" borderId="4" xfId="1" applyFont="1" applyAlignment="1">
      <alignment horizontal="center" textRotation="90"/>
    </xf>
    <xf numFmtId="0" fontId="2" fillId="0" borderId="4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4" xfId="1" applyFont="1" applyAlignment="1">
      <alignment horizontal="center"/>
    </xf>
    <xf numFmtId="0" fontId="9" fillId="0" borderId="4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4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8" fillId="7" borderId="0" xfId="0" applyFont="1" applyFill="1" applyAlignment="1">
      <alignment horizontal="center" vertical="center"/>
    </xf>
    <xf numFmtId="0" fontId="0" fillId="0" borderId="7" xfId="0" applyBorder="1"/>
    <xf numFmtId="0" fontId="2" fillId="0" borderId="7" xfId="1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4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textRotation="90"/>
    </xf>
    <xf numFmtId="0" fontId="3" fillId="0" borderId="4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6" t="s">
        <v>18</v>
      </c>
      <c r="B11" s="36"/>
      <c r="C11" s="36"/>
      <c r="D11" s="36"/>
      <c r="E11" s="36"/>
      <c r="F11" s="36"/>
      <c r="G11" s="36"/>
      <c r="H11" s="36"/>
      <c r="I11" s="36"/>
    </row>
    <row r="12" spans="1:9" ht="98.25" customHeight="1" x14ac:dyDescent="0.35"/>
    <row r="13" spans="1:9" ht="20.45" x14ac:dyDescent="0.45">
      <c r="A13" s="4"/>
      <c r="B13" s="37" t="s">
        <v>25</v>
      </c>
      <c r="C13" s="37"/>
      <c r="D13" s="37"/>
      <c r="E13" s="37"/>
      <c r="F13" s="37"/>
      <c r="G13" s="37"/>
      <c r="H13" s="37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7" t="s">
        <v>27</v>
      </c>
      <c r="C15" s="37"/>
      <c r="D15" s="37"/>
      <c r="E15" s="37"/>
      <c r="F15" s="37"/>
      <c r="G15" s="37"/>
      <c r="H15" s="37"/>
    </row>
    <row r="16" spans="1:9" ht="20.45" x14ac:dyDescent="0.45">
      <c r="A16" s="4"/>
      <c r="B16" s="37" t="s">
        <v>28</v>
      </c>
      <c r="C16" s="37"/>
      <c r="D16" s="37"/>
      <c r="E16" s="37"/>
      <c r="F16" s="37"/>
      <c r="G16" s="37"/>
      <c r="H16" s="37"/>
    </row>
    <row r="17" spans="1:8" ht="21" x14ac:dyDescent="0.35">
      <c r="A17" s="4"/>
      <c r="B17" s="37" t="s">
        <v>26</v>
      </c>
      <c r="C17" s="37"/>
      <c r="D17" s="37"/>
      <c r="E17" s="37"/>
      <c r="F17" s="37"/>
      <c r="G17" s="37"/>
      <c r="H17" s="37"/>
    </row>
    <row r="18" spans="1:8" ht="21" customHeight="1" x14ac:dyDescent="0.35">
      <c r="A18" s="4"/>
      <c r="B18" s="37" t="s">
        <v>38</v>
      </c>
      <c r="C18" s="37"/>
      <c r="D18" s="37"/>
      <c r="E18" s="37"/>
      <c r="F18" s="37"/>
      <c r="G18" s="37"/>
      <c r="H18" s="37"/>
    </row>
    <row r="19" spans="1:8" ht="20.45" x14ac:dyDescent="0.45">
      <c r="A19" s="4"/>
      <c r="B19" s="37"/>
      <c r="C19" s="37"/>
      <c r="D19" s="37"/>
      <c r="E19" s="37"/>
      <c r="F19" s="37"/>
      <c r="G19" s="37"/>
      <c r="H19" s="37"/>
    </row>
    <row r="20" spans="1:8" ht="14.45" x14ac:dyDescent="0.35">
      <c r="A20" s="4"/>
      <c r="B20" s="4"/>
      <c r="C20" s="4"/>
      <c r="D20" s="4"/>
      <c r="E20" s="4"/>
      <c r="F20" s="4"/>
      <c r="G20" s="4"/>
      <c r="H20" s="4"/>
    </row>
    <row r="21" spans="1:8" ht="20.45" x14ac:dyDescent="0.45">
      <c r="A21" s="4"/>
      <c r="B21" s="37"/>
      <c r="C21" s="37"/>
      <c r="D21" s="37"/>
      <c r="E21" s="37"/>
      <c r="F21" s="37"/>
      <c r="G21" s="37"/>
      <c r="H21" s="37"/>
    </row>
    <row r="22" spans="1:8" ht="20.45" x14ac:dyDescent="0.45">
      <c r="A22" s="4"/>
      <c r="B22" s="37"/>
      <c r="C22" s="37"/>
      <c r="D22" s="37"/>
      <c r="E22" s="37"/>
      <c r="F22" s="37"/>
      <c r="G22" s="37"/>
      <c r="H22" s="37"/>
    </row>
    <row r="23" spans="1:8" ht="14.45" x14ac:dyDescent="0.35"/>
    <row r="24" spans="1:8" ht="14.45" x14ac:dyDescent="0.35"/>
    <row r="25" spans="1:8" ht="14.45" x14ac:dyDescent="0.35"/>
    <row r="26" spans="1:8" ht="14.45" x14ac:dyDescent="0.35"/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"/>
  <sheetViews>
    <sheetView zoomScale="70" zoomScaleNormal="70" workbookViewId="0">
      <selection activeCell="B4" sqref="B4:F9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15" ht="50.25" customHeight="1" thickBot="1" x14ac:dyDescent="0.3">
      <c r="A1" s="38" t="s">
        <v>31</v>
      </c>
      <c r="B1" s="38"/>
      <c r="C1" s="38"/>
      <c r="D1" s="38"/>
      <c r="E1" s="38"/>
      <c r="F1" s="38"/>
    </row>
    <row r="2" spans="1:15" ht="50.25" customHeight="1" thickTop="1" thickBot="1" x14ac:dyDescent="0.3">
      <c r="A2" s="40" t="s">
        <v>37</v>
      </c>
      <c r="B2" s="40" t="s">
        <v>36</v>
      </c>
      <c r="C2" s="39" t="s">
        <v>24</v>
      </c>
      <c r="D2" s="39"/>
      <c r="E2" s="39"/>
      <c r="F2" s="39"/>
    </row>
    <row r="3" spans="1:15" ht="386.25" customHeight="1" thickTop="1" thickBot="1" x14ac:dyDescent="0.3">
      <c r="A3" s="41"/>
      <c r="B3" s="41"/>
      <c r="C3" s="2" t="s">
        <v>35</v>
      </c>
      <c r="D3" s="9" t="s">
        <v>34</v>
      </c>
      <c r="E3" s="9" t="s">
        <v>33</v>
      </c>
      <c r="F3" s="9" t="s">
        <v>32</v>
      </c>
      <c r="G3" s="1"/>
    </row>
    <row r="4" spans="1:15" ht="34.5" customHeight="1" thickTop="1" thickBot="1" x14ac:dyDescent="0.5">
      <c r="A4" s="32" t="s">
        <v>19</v>
      </c>
      <c r="B4" s="32" t="s">
        <v>14</v>
      </c>
      <c r="C4" s="33">
        <f>D4+E4+F4</f>
        <v>465</v>
      </c>
      <c r="D4" s="34">
        <f>'APARTADOS 1º ESO'!E7</f>
        <v>316</v>
      </c>
      <c r="E4" s="34">
        <f>'APARTADOS 1º ESO'!E25</f>
        <v>100</v>
      </c>
      <c r="F4" s="34">
        <f>'APARTADOS 1º ESO'!E38</f>
        <v>49</v>
      </c>
      <c r="K4" s="21"/>
      <c r="L4" s="21"/>
      <c r="M4" s="22"/>
      <c r="N4" s="21"/>
      <c r="O4" s="21"/>
    </row>
    <row r="5" spans="1:15" ht="34.5" customHeight="1" thickTop="1" thickBot="1" x14ac:dyDescent="0.5">
      <c r="A5" s="32" t="s">
        <v>20</v>
      </c>
      <c r="B5" s="32" t="s">
        <v>17</v>
      </c>
      <c r="C5" s="33">
        <f>D5+E5+F5</f>
        <v>456</v>
      </c>
      <c r="D5" s="34">
        <f>'APARTADOS 1º ESO'!H7</f>
        <v>294</v>
      </c>
      <c r="E5" s="34">
        <f>'APARTADOS 1º ESO'!H25</f>
        <v>82</v>
      </c>
      <c r="F5" s="34">
        <f>'APARTADOS 1º ESO'!H38</f>
        <v>80</v>
      </c>
      <c r="K5" s="21"/>
      <c r="L5" s="21"/>
      <c r="M5" s="22"/>
      <c r="N5" s="21"/>
      <c r="O5" s="21"/>
    </row>
    <row r="6" spans="1:15" ht="34.5" customHeight="1" thickTop="1" thickBot="1" x14ac:dyDescent="0.5">
      <c r="A6" s="32" t="s">
        <v>21</v>
      </c>
      <c r="B6" s="32" t="s">
        <v>13</v>
      </c>
      <c r="C6" s="33">
        <f>D6+E6+F6</f>
        <v>331</v>
      </c>
      <c r="D6" s="34">
        <f>'APARTADOS 1º ESO'!D7</f>
        <v>209</v>
      </c>
      <c r="E6" s="34">
        <f>'APARTADOS 1º ESO'!D25</f>
        <v>93</v>
      </c>
      <c r="F6" s="34">
        <f>'APARTADOS 1º ESO'!D38</f>
        <v>29</v>
      </c>
      <c r="K6" s="21"/>
      <c r="L6" s="21"/>
      <c r="M6" s="22"/>
      <c r="N6" s="21"/>
      <c r="O6" s="21"/>
    </row>
    <row r="7" spans="1:15" ht="34.5" customHeight="1" thickTop="1" thickBot="1" x14ac:dyDescent="0.5">
      <c r="A7" s="32" t="s">
        <v>22</v>
      </c>
      <c r="B7" s="32" t="s">
        <v>15</v>
      </c>
      <c r="C7" s="33">
        <f>D7+E7+F7</f>
        <v>206</v>
      </c>
      <c r="D7" s="34">
        <f>'APARTADOS 1º ESO'!F7</f>
        <v>163</v>
      </c>
      <c r="E7" s="34">
        <f>'APARTADOS 1º ESO'!F25</f>
        <v>60</v>
      </c>
      <c r="F7" s="34">
        <f>'APARTADOS 1º ESO'!F38</f>
        <v>-17</v>
      </c>
      <c r="K7" s="21"/>
      <c r="L7" s="21"/>
      <c r="M7" s="22"/>
      <c r="N7" s="21"/>
      <c r="O7" s="21"/>
    </row>
    <row r="8" spans="1:15" ht="34.5" customHeight="1" thickTop="1" thickBot="1" x14ac:dyDescent="0.5">
      <c r="A8" s="32" t="s">
        <v>23</v>
      </c>
      <c r="B8" s="32" t="s">
        <v>16</v>
      </c>
      <c r="C8" s="33">
        <f>D8+E8+F8</f>
        <v>158</v>
      </c>
      <c r="D8" s="34">
        <f>'APARTADOS 1º ESO'!G7</f>
        <v>103</v>
      </c>
      <c r="E8" s="34">
        <f>'APARTADOS 1º ESO'!G25</f>
        <v>58</v>
      </c>
      <c r="F8" s="34">
        <f>'APARTADOS 1º ESO'!G38</f>
        <v>-3</v>
      </c>
      <c r="K8" s="21"/>
      <c r="L8" s="21"/>
      <c r="M8" s="21"/>
      <c r="N8" s="21"/>
      <c r="O8" s="21"/>
    </row>
    <row r="9" spans="1:15" ht="34.5" customHeight="1" thickTop="1" thickBot="1" x14ac:dyDescent="0.5">
      <c r="A9" s="35" t="s">
        <v>52</v>
      </c>
      <c r="B9" s="32" t="s">
        <v>69</v>
      </c>
      <c r="C9" s="33">
        <f>D9+E9+F9</f>
        <v>144</v>
      </c>
      <c r="D9" s="34">
        <f>'APARTADOS 1º ESO'!I7</f>
        <v>119</v>
      </c>
      <c r="E9" s="34">
        <f>'APARTADOS 1º ESO'!I25</f>
        <v>31</v>
      </c>
      <c r="F9" s="34">
        <f>'APARTADOS 1º ESO'!I38</f>
        <v>-6</v>
      </c>
    </row>
    <row r="10" spans="1:15" ht="15.75" customHeight="1" thickTop="1" x14ac:dyDescent="0.25">
      <c r="A10" s="42" t="s">
        <v>44</v>
      </c>
      <c r="B10" s="42"/>
      <c r="C10" s="42"/>
      <c r="D10" s="42"/>
      <c r="E10" s="42"/>
      <c r="F10" s="42"/>
    </row>
    <row r="11" spans="1:15" ht="61.5" customHeight="1" x14ac:dyDescent="0.25">
      <c r="A11" s="42"/>
      <c r="B11" s="42"/>
      <c r="C11" s="42"/>
      <c r="D11" s="42"/>
      <c r="E11" s="42"/>
      <c r="F11" s="42"/>
    </row>
  </sheetData>
  <sortState xmlns:xlrd2="http://schemas.microsoft.com/office/spreadsheetml/2017/richdata2" ref="B5:F9">
    <sortCondition descending="1" ref="C4:C9"/>
    <sortCondition ref="B4:B9"/>
  </sortState>
  <mergeCells count="5">
    <mergeCell ref="A1:F1"/>
    <mergeCell ref="C2:F2"/>
    <mergeCell ref="A2:A3"/>
    <mergeCell ref="B2:B3"/>
    <mergeCell ref="A10:F11"/>
  </mergeCells>
  <phoneticPr fontId="21" type="noConversion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4685-513D-421D-94D1-2D293490F18E}">
  <sheetPr>
    <pageSetUpPr fitToPage="1"/>
  </sheetPr>
  <dimension ref="A1:G12"/>
  <sheetViews>
    <sheetView zoomScale="74" zoomScaleNormal="70" workbookViewId="0">
      <selection activeCell="G6" sqref="G6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8" t="s">
        <v>46</v>
      </c>
      <c r="B1" s="38"/>
      <c r="C1" s="38"/>
      <c r="D1" s="38"/>
      <c r="E1" s="38"/>
      <c r="F1" s="38"/>
    </row>
    <row r="2" spans="1:7" ht="50.25" customHeight="1" thickTop="1" thickBot="1" x14ac:dyDescent="0.3">
      <c r="A2" s="40" t="s">
        <v>37</v>
      </c>
      <c r="B2" s="40" t="s">
        <v>36</v>
      </c>
      <c r="C2" s="39" t="s">
        <v>24</v>
      </c>
      <c r="D2" s="39"/>
      <c r="E2" s="39"/>
      <c r="F2" s="39"/>
    </row>
    <row r="3" spans="1:7" ht="386.25" customHeight="1" thickTop="1" thickBot="1" x14ac:dyDescent="0.3">
      <c r="A3" s="41"/>
      <c r="B3" s="41"/>
      <c r="C3" s="2" t="s">
        <v>35</v>
      </c>
      <c r="D3" s="9" t="s">
        <v>34</v>
      </c>
      <c r="E3" s="9" t="s">
        <v>33</v>
      </c>
      <c r="F3" s="9" t="s">
        <v>32</v>
      </c>
      <c r="G3" s="1"/>
    </row>
    <row r="4" spans="1:7" ht="32.25" thickTop="1" thickBot="1" x14ac:dyDescent="0.5">
      <c r="A4" s="3" t="s">
        <v>19</v>
      </c>
      <c r="B4" s="3" t="s">
        <v>47</v>
      </c>
      <c r="C4" s="7">
        <f>D4+E4+F4</f>
        <v>384</v>
      </c>
      <c r="D4" s="6">
        <f>'APARTADOS 2ºESO'!D7</f>
        <v>260</v>
      </c>
      <c r="E4" s="6">
        <f>'APARTADOS 2ºESO'!D25</f>
        <v>91</v>
      </c>
      <c r="F4" s="6">
        <f>'APARTADOS 2ºESO'!D38</f>
        <v>33</v>
      </c>
    </row>
    <row r="5" spans="1:7" ht="32.25" thickTop="1" thickBot="1" x14ac:dyDescent="0.5">
      <c r="A5" s="3" t="s">
        <v>20</v>
      </c>
      <c r="B5" s="3" t="s">
        <v>48</v>
      </c>
      <c r="C5" s="7">
        <f>D5+E5+F5</f>
        <v>282</v>
      </c>
      <c r="D5" s="6">
        <f>'APARTADOS 2ºESO'!E7</f>
        <v>187</v>
      </c>
      <c r="E5" s="6">
        <v>100</v>
      </c>
      <c r="F5" s="6">
        <f>'APARTADOS 2ºESO'!E38</f>
        <v>-5</v>
      </c>
    </row>
    <row r="6" spans="1:7" ht="32.25" thickTop="1" thickBot="1" x14ac:dyDescent="0.5">
      <c r="A6" s="3" t="s">
        <v>21</v>
      </c>
      <c r="B6" s="3" t="s">
        <v>50</v>
      </c>
      <c r="C6" s="7">
        <f>D6+E6+F6</f>
        <v>279</v>
      </c>
      <c r="D6" s="6">
        <f>'APARTADOS 2ºESO'!H7</f>
        <v>196</v>
      </c>
      <c r="E6" s="6">
        <f>'APARTADOS 2ºESO'!H25</f>
        <v>97</v>
      </c>
      <c r="F6" s="6">
        <f>'APARTADOS 2ºESO'!H38</f>
        <v>-14</v>
      </c>
    </row>
    <row r="7" spans="1:7" ht="32.25" thickTop="1" thickBot="1" x14ac:dyDescent="0.5">
      <c r="A7" s="3" t="s">
        <v>22</v>
      </c>
      <c r="B7" s="3" t="s">
        <v>53</v>
      </c>
      <c r="C7" s="7">
        <f>D7+E7+F7</f>
        <v>233</v>
      </c>
      <c r="D7" s="6">
        <f>'APARTADOS 2ºESO'!F7</f>
        <v>147</v>
      </c>
      <c r="E7" s="6">
        <f>'APARTADOS 2ºESO'!F25</f>
        <v>58</v>
      </c>
      <c r="F7" s="6">
        <f>'APARTADOS 2ºESO'!F38</f>
        <v>28</v>
      </c>
    </row>
    <row r="8" spans="1:7" ht="32.25" thickTop="1" thickBot="1" x14ac:dyDescent="0.5">
      <c r="A8" s="3" t="s">
        <v>23</v>
      </c>
      <c r="B8" s="3" t="s">
        <v>51</v>
      </c>
      <c r="C8" s="7">
        <f>D8+E8+F8</f>
        <v>129</v>
      </c>
      <c r="D8" s="6">
        <f>'APARTADOS 2ºESO'!I7</f>
        <v>81</v>
      </c>
      <c r="E8" s="6">
        <f>'APARTADOS 2ºESO'!I25</f>
        <v>55</v>
      </c>
      <c r="F8" s="6">
        <f>'APARTADOS 2ºESO'!I38</f>
        <v>-7</v>
      </c>
    </row>
    <row r="9" spans="1:7" ht="32.25" thickTop="1" thickBot="1" x14ac:dyDescent="0.5">
      <c r="A9" s="3" t="s">
        <v>52</v>
      </c>
      <c r="B9" s="3" t="s">
        <v>49</v>
      </c>
      <c r="C9" s="7">
        <f>D9+E9+F9</f>
        <v>82</v>
      </c>
      <c r="D9" s="6">
        <f>'APARTADOS 2ºESO'!G7</f>
        <v>48</v>
      </c>
      <c r="E9" s="6">
        <f>'APARTADOS 2ºESO'!G25</f>
        <v>47</v>
      </c>
      <c r="F9" s="6">
        <f>'APARTADOS 2ºESO'!G38</f>
        <v>-13</v>
      </c>
    </row>
    <row r="10" spans="1:7" ht="15.75" thickTop="1" x14ac:dyDescent="0.25"/>
    <row r="11" spans="1:7" ht="15.75" customHeight="1" x14ac:dyDescent="0.25">
      <c r="A11" s="42" t="s">
        <v>44</v>
      </c>
      <c r="B11" s="42"/>
      <c r="C11" s="42"/>
      <c r="D11" s="42"/>
      <c r="E11" s="42"/>
      <c r="F11" s="42"/>
    </row>
    <row r="12" spans="1:7" ht="61.5" customHeight="1" x14ac:dyDescent="0.25">
      <c r="A12" s="42"/>
      <c r="B12" s="42"/>
      <c r="C12" s="42"/>
      <c r="D12" s="42"/>
      <c r="E12" s="42"/>
      <c r="F12" s="42"/>
    </row>
  </sheetData>
  <sortState xmlns:xlrd2="http://schemas.microsoft.com/office/spreadsheetml/2017/richdata2" ref="B5:F9">
    <sortCondition descending="1" ref="C4:C9"/>
    <sortCondition ref="B4:B9"/>
  </sortState>
  <mergeCells count="5">
    <mergeCell ref="A1:F1"/>
    <mergeCell ref="A2:A3"/>
    <mergeCell ref="B2:B3"/>
    <mergeCell ref="C2:F2"/>
    <mergeCell ref="A11:F12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50"/>
  <sheetViews>
    <sheetView topLeftCell="A4" zoomScale="70" zoomScaleNormal="70" workbookViewId="0">
      <selection activeCell="D30" sqref="D30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8" width="9.28515625" customWidth="1"/>
    <col min="11" max="11" width="90.85546875" customWidth="1"/>
  </cols>
  <sheetData>
    <row r="2" spans="2:11" ht="36" x14ac:dyDescent="0.55000000000000004">
      <c r="B2" s="45" t="s">
        <v>45</v>
      </c>
      <c r="C2" s="46"/>
      <c r="D2" s="46"/>
      <c r="E2" s="46"/>
      <c r="F2" s="46"/>
      <c r="G2" s="46"/>
      <c r="H2" s="46"/>
    </row>
    <row r="4" spans="2:11" ht="44.25" customHeight="1" x14ac:dyDescent="0.25">
      <c r="B4" s="52" t="s">
        <v>11</v>
      </c>
      <c r="C4" s="53"/>
      <c r="D4" s="53"/>
      <c r="E4" s="53"/>
      <c r="F4" s="53"/>
      <c r="G4" s="53"/>
      <c r="H4" s="53"/>
      <c r="I4" s="53"/>
    </row>
    <row r="5" spans="2:11" x14ac:dyDescent="0.25">
      <c r="B5" s="4"/>
      <c r="C5" s="4"/>
      <c r="D5" s="4"/>
      <c r="E5" s="4"/>
      <c r="F5" s="4"/>
      <c r="G5" s="4"/>
      <c r="H5" s="4"/>
    </row>
    <row r="6" spans="2:11" ht="35.1" customHeight="1" x14ac:dyDescent="0.25">
      <c r="B6" s="51" t="s">
        <v>11</v>
      </c>
      <c r="C6" s="51"/>
      <c r="D6" s="16" t="s">
        <v>0</v>
      </c>
      <c r="E6" s="16" t="s">
        <v>5</v>
      </c>
      <c r="F6" s="16" t="s">
        <v>6</v>
      </c>
      <c r="G6" s="16" t="s">
        <v>7</v>
      </c>
      <c r="H6" s="16" t="s">
        <v>29</v>
      </c>
      <c r="I6" s="16" t="s">
        <v>68</v>
      </c>
      <c r="K6" s="17" t="s">
        <v>63</v>
      </c>
    </row>
    <row r="7" spans="2:11" ht="35.1" customHeight="1" x14ac:dyDescent="0.25">
      <c r="B7" s="16" t="s">
        <v>8</v>
      </c>
      <c r="C7" s="16" t="s">
        <v>1</v>
      </c>
      <c r="D7" s="11">
        <f>D10+D13+D16+D19</f>
        <v>209</v>
      </c>
      <c r="E7" s="11">
        <f t="shared" ref="E7:I7" si="0">E10+E13+E16+E19</f>
        <v>316</v>
      </c>
      <c r="F7" s="11">
        <f t="shared" si="0"/>
        <v>163</v>
      </c>
      <c r="G7" s="11">
        <f t="shared" si="0"/>
        <v>103</v>
      </c>
      <c r="H7" s="11">
        <f t="shared" si="0"/>
        <v>294</v>
      </c>
      <c r="I7" s="11">
        <f t="shared" si="0"/>
        <v>119</v>
      </c>
      <c r="K7" s="18" t="s">
        <v>40</v>
      </c>
    </row>
    <row r="8" spans="2:11" ht="18.75" x14ac:dyDescent="0.25">
      <c r="B8" s="50" t="s">
        <v>70</v>
      </c>
      <c r="C8" s="15" t="s">
        <v>2</v>
      </c>
      <c r="D8" s="10">
        <v>9</v>
      </c>
      <c r="E8" s="10">
        <v>21</v>
      </c>
      <c r="F8" s="10">
        <v>11</v>
      </c>
      <c r="G8" s="10">
        <v>12</v>
      </c>
      <c r="H8" s="10">
        <v>21</v>
      </c>
      <c r="I8" s="10">
        <v>4</v>
      </c>
    </row>
    <row r="9" spans="2:11" ht="18.75" x14ac:dyDescent="0.25">
      <c r="B9" s="50"/>
      <c r="C9" s="15" t="s">
        <v>3</v>
      </c>
      <c r="D9" s="10">
        <v>-6</v>
      </c>
      <c r="E9" s="10">
        <v>0</v>
      </c>
      <c r="F9" s="10">
        <v>-1</v>
      </c>
      <c r="G9" s="10">
        <v>0</v>
      </c>
      <c r="H9" s="10">
        <v>-1</v>
      </c>
      <c r="I9" s="10">
        <v>-1</v>
      </c>
    </row>
    <row r="10" spans="2:11" ht="18.75" x14ac:dyDescent="0.25">
      <c r="B10" s="50"/>
      <c r="C10" s="28" t="s">
        <v>4</v>
      </c>
      <c r="D10" s="29">
        <f>D8*3+D9</f>
        <v>21</v>
      </c>
      <c r="E10" s="29">
        <f t="shared" ref="E10:I10" si="1">E8*3+E9</f>
        <v>63</v>
      </c>
      <c r="F10" s="29">
        <f t="shared" si="1"/>
        <v>32</v>
      </c>
      <c r="G10" s="29">
        <f t="shared" si="1"/>
        <v>36</v>
      </c>
      <c r="H10" s="29">
        <f t="shared" si="1"/>
        <v>62</v>
      </c>
      <c r="I10" s="29">
        <f t="shared" si="1"/>
        <v>11</v>
      </c>
    </row>
    <row r="11" spans="2:11" ht="18.75" customHeight="1" x14ac:dyDescent="0.25">
      <c r="B11" s="50" t="s">
        <v>71</v>
      </c>
      <c r="C11" s="15" t="s">
        <v>2</v>
      </c>
      <c r="D11" s="10">
        <v>21</v>
      </c>
      <c r="E11" s="10">
        <v>28</v>
      </c>
      <c r="F11" s="10">
        <v>16</v>
      </c>
      <c r="G11" s="10">
        <v>8</v>
      </c>
      <c r="H11" s="10">
        <v>27</v>
      </c>
      <c r="I11" s="10">
        <v>14</v>
      </c>
    </row>
    <row r="12" spans="2:11" ht="18.75" customHeight="1" x14ac:dyDescent="0.25">
      <c r="B12" s="50"/>
      <c r="C12" s="15" t="s">
        <v>3</v>
      </c>
      <c r="D12" s="10">
        <v>-4</v>
      </c>
      <c r="E12" s="10">
        <v>-1</v>
      </c>
      <c r="F12" s="10">
        <v>0</v>
      </c>
      <c r="G12" s="10">
        <v>-2</v>
      </c>
      <c r="H12" s="10">
        <v>-1</v>
      </c>
      <c r="I12" s="10">
        <v>-3</v>
      </c>
    </row>
    <row r="13" spans="2:11" ht="18.75" customHeight="1" x14ac:dyDescent="0.25">
      <c r="B13" s="50"/>
      <c r="C13" s="28" t="s">
        <v>4</v>
      </c>
      <c r="D13" s="29">
        <f>D11*3+D12</f>
        <v>59</v>
      </c>
      <c r="E13" s="29">
        <f t="shared" ref="E13:I13" si="2">E11*3+E12</f>
        <v>83</v>
      </c>
      <c r="F13" s="29">
        <f t="shared" si="2"/>
        <v>48</v>
      </c>
      <c r="G13" s="29">
        <f t="shared" si="2"/>
        <v>22</v>
      </c>
      <c r="H13" s="29">
        <f t="shared" si="2"/>
        <v>80</v>
      </c>
      <c r="I13" s="29">
        <f t="shared" si="2"/>
        <v>39</v>
      </c>
    </row>
    <row r="14" spans="2:11" ht="18.75" customHeight="1" x14ac:dyDescent="0.25">
      <c r="B14" s="50" t="s">
        <v>72</v>
      </c>
      <c r="C14" s="15" t="s">
        <v>2</v>
      </c>
      <c r="D14" s="10">
        <v>17</v>
      </c>
      <c r="E14" s="10">
        <v>29</v>
      </c>
      <c r="F14" s="10">
        <v>15</v>
      </c>
      <c r="G14" s="10">
        <v>9</v>
      </c>
      <c r="H14" s="10">
        <v>26</v>
      </c>
      <c r="I14" s="10">
        <v>9</v>
      </c>
    </row>
    <row r="15" spans="2:11" ht="18.75" customHeight="1" x14ac:dyDescent="0.25">
      <c r="B15" s="50"/>
      <c r="C15" s="15" t="s">
        <v>3</v>
      </c>
      <c r="D15" s="10">
        <v>0</v>
      </c>
      <c r="E15" s="10">
        <v>0</v>
      </c>
      <c r="F15" s="10">
        <v>0</v>
      </c>
      <c r="G15" s="10">
        <v>0</v>
      </c>
      <c r="H15" s="10">
        <v>-1</v>
      </c>
      <c r="I15" s="10">
        <v>-1</v>
      </c>
    </row>
    <row r="16" spans="2:11" ht="18.75" customHeight="1" x14ac:dyDescent="0.25">
      <c r="B16" s="50"/>
      <c r="C16" s="28" t="s">
        <v>4</v>
      </c>
      <c r="D16" s="29">
        <f>D14*3+D15</f>
        <v>51</v>
      </c>
      <c r="E16" s="29">
        <f t="shared" ref="E16:I16" si="3">E14*3+E15</f>
        <v>87</v>
      </c>
      <c r="F16" s="29">
        <f t="shared" si="3"/>
        <v>45</v>
      </c>
      <c r="G16" s="29">
        <f t="shared" si="3"/>
        <v>27</v>
      </c>
      <c r="H16" s="29">
        <f t="shared" si="3"/>
        <v>77</v>
      </c>
      <c r="I16" s="29">
        <f t="shared" si="3"/>
        <v>26</v>
      </c>
    </row>
    <row r="17" spans="2:11" ht="18.75" customHeight="1" x14ac:dyDescent="0.25">
      <c r="B17" s="50" t="s">
        <v>73</v>
      </c>
      <c r="C17" s="15" t="s">
        <v>2</v>
      </c>
      <c r="D17" s="10">
        <v>26</v>
      </c>
      <c r="E17" s="10">
        <v>28</v>
      </c>
      <c r="F17" s="10">
        <v>13</v>
      </c>
      <c r="G17" s="10">
        <v>7</v>
      </c>
      <c r="H17" s="10">
        <v>25</v>
      </c>
      <c r="I17" s="10">
        <v>16</v>
      </c>
    </row>
    <row r="18" spans="2:11" ht="18.75" customHeight="1" x14ac:dyDescent="0.25">
      <c r="B18" s="50"/>
      <c r="C18" s="15" t="s">
        <v>3</v>
      </c>
      <c r="D18" s="10">
        <v>0</v>
      </c>
      <c r="E18" s="10">
        <v>-1</v>
      </c>
      <c r="F18" s="10">
        <v>-1</v>
      </c>
      <c r="G18" s="10">
        <v>-3</v>
      </c>
      <c r="H18" s="10">
        <v>0</v>
      </c>
      <c r="I18" s="10">
        <v>-5</v>
      </c>
    </row>
    <row r="19" spans="2:11" ht="18.75" customHeight="1" x14ac:dyDescent="0.25">
      <c r="B19" s="50"/>
      <c r="C19" s="28" t="s">
        <v>4</v>
      </c>
      <c r="D19" s="29">
        <f>D17*3+D18</f>
        <v>78</v>
      </c>
      <c r="E19" s="29">
        <f t="shared" ref="E19:I19" si="4">E17*3+E18</f>
        <v>83</v>
      </c>
      <c r="F19" s="29">
        <f t="shared" si="4"/>
        <v>38</v>
      </c>
      <c r="G19" s="29">
        <f t="shared" si="4"/>
        <v>18</v>
      </c>
      <c r="H19" s="29">
        <f t="shared" si="4"/>
        <v>75</v>
      </c>
      <c r="I19" s="29">
        <f t="shared" si="4"/>
        <v>43</v>
      </c>
    </row>
    <row r="21" spans="2:11" ht="15" customHeight="1" x14ac:dyDescent="0.25"/>
    <row r="22" spans="2:11" ht="39.950000000000003" customHeight="1" x14ac:dyDescent="0.25">
      <c r="B22" s="54" t="s">
        <v>30</v>
      </c>
      <c r="C22" s="55"/>
      <c r="D22" s="55"/>
      <c r="E22" s="55"/>
      <c r="F22" s="55"/>
      <c r="G22" s="55"/>
      <c r="H22" s="55"/>
      <c r="I22" s="55"/>
      <c r="K22" s="17" t="s">
        <v>41</v>
      </c>
    </row>
    <row r="23" spans="2:11" x14ac:dyDescent="0.25">
      <c r="B23" s="4"/>
      <c r="C23" s="4"/>
      <c r="D23" s="4"/>
      <c r="E23" s="4"/>
      <c r="F23" s="4"/>
      <c r="G23" s="4"/>
      <c r="H23" s="4"/>
      <c r="K23" s="19"/>
    </row>
    <row r="24" spans="2:11" ht="35.1" customHeight="1" x14ac:dyDescent="0.25">
      <c r="B24" s="47" t="s">
        <v>30</v>
      </c>
      <c r="C24" s="47"/>
      <c r="D24" s="14" t="s">
        <v>0</v>
      </c>
      <c r="E24" s="14" t="s">
        <v>5</v>
      </c>
      <c r="F24" s="14" t="s">
        <v>6</v>
      </c>
      <c r="G24" s="14" t="s">
        <v>7</v>
      </c>
      <c r="H24" s="14" t="s">
        <v>29</v>
      </c>
      <c r="I24" s="14" t="s">
        <v>68</v>
      </c>
      <c r="K24" s="20" t="s">
        <v>42</v>
      </c>
    </row>
    <row r="25" spans="2:11" ht="35.1" customHeight="1" x14ac:dyDescent="0.25">
      <c r="B25" s="48" t="s">
        <v>1</v>
      </c>
      <c r="C25" s="49"/>
      <c r="D25" s="12">
        <f t="shared" ref="D25:I25" si="5">SUM(D26:D32)</f>
        <v>93</v>
      </c>
      <c r="E25" s="12">
        <f t="shared" si="5"/>
        <v>100</v>
      </c>
      <c r="F25" s="12">
        <f t="shared" si="5"/>
        <v>60</v>
      </c>
      <c r="G25" s="12">
        <f t="shared" si="5"/>
        <v>58</v>
      </c>
      <c r="H25" s="12">
        <f t="shared" si="5"/>
        <v>82</v>
      </c>
      <c r="I25" s="12">
        <f t="shared" si="5"/>
        <v>31</v>
      </c>
      <c r="K25" s="20"/>
    </row>
    <row r="26" spans="2:11" ht="18.75" x14ac:dyDescent="0.25">
      <c r="B26" s="43" t="s">
        <v>67</v>
      </c>
      <c r="C26" s="44"/>
      <c r="D26" s="10">
        <v>5</v>
      </c>
      <c r="E26" s="10"/>
      <c r="F26" s="10"/>
      <c r="G26" s="10"/>
      <c r="H26" s="10">
        <v>10</v>
      </c>
      <c r="I26" s="10"/>
    </row>
    <row r="27" spans="2:11" ht="18.75" x14ac:dyDescent="0.25">
      <c r="B27" s="43" t="s">
        <v>62</v>
      </c>
      <c r="C27" s="44"/>
      <c r="D27" s="10">
        <v>21</v>
      </c>
      <c r="E27" s="10">
        <v>10</v>
      </c>
      <c r="F27" s="10">
        <v>17</v>
      </c>
      <c r="G27" s="10">
        <v>8</v>
      </c>
      <c r="H27" s="10">
        <v>25</v>
      </c>
      <c r="I27" s="10">
        <v>9</v>
      </c>
    </row>
    <row r="28" spans="2:11" ht="18.75" x14ac:dyDescent="0.25">
      <c r="B28" s="43" t="s">
        <v>66</v>
      </c>
      <c r="C28" s="44"/>
      <c r="D28" s="10">
        <v>25</v>
      </c>
      <c r="E28" s="10">
        <v>17</v>
      </c>
      <c r="F28" s="10">
        <v>9</v>
      </c>
      <c r="G28" s="10">
        <v>16</v>
      </c>
      <c r="H28" s="10"/>
      <c r="I28" s="10">
        <v>4</v>
      </c>
    </row>
    <row r="29" spans="2:11" ht="18.75" x14ac:dyDescent="0.25">
      <c r="B29" s="43" t="s">
        <v>74</v>
      </c>
      <c r="C29" s="44"/>
      <c r="D29" s="10">
        <v>25</v>
      </c>
      <c r="E29" s="10">
        <v>25</v>
      </c>
      <c r="F29" s="10">
        <v>19</v>
      </c>
      <c r="G29" s="10">
        <v>19</v>
      </c>
      <c r="H29" s="10">
        <v>22</v>
      </c>
      <c r="I29" s="10">
        <v>18</v>
      </c>
    </row>
    <row r="30" spans="2:11" ht="18.75" x14ac:dyDescent="0.25">
      <c r="B30" s="43" t="s">
        <v>75</v>
      </c>
      <c r="C30" s="44"/>
      <c r="D30" s="10"/>
      <c r="E30" s="10">
        <v>15</v>
      </c>
      <c r="F30" s="10">
        <v>15</v>
      </c>
      <c r="G30" s="10">
        <v>15</v>
      </c>
      <c r="H30" s="10"/>
      <c r="I30" s="10"/>
    </row>
    <row r="31" spans="2:11" ht="18.75" x14ac:dyDescent="0.25">
      <c r="B31" s="43" t="s">
        <v>76</v>
      </c>
      <c r="C31" s="44"/>
      <c r="D31" s="10"/>
      <c r="E31" s="10">
        <v>25</v>
      </c>
      <c r="F31" s="10"/>
      <c r="G31" s="10"/>
      <c r="H31" s="10"/>
      <c r="I31" s="10"/>
    </row>
    <row r="32" spans="2:11" ht="18.75" x14ac:dyDescent="0.25">
      <c r="B32" s="43" t="s">
        <v>61</v>
      </c>
      <c r="C32" s="44"/>
      <c r="D32" s="10">
        <v>17</v>
      </c>
      <c r="E32" s="10">
        <v>8</v>
      </c>
      <c r="F32" s="10"/>
      <c r="G32" s="10"/>
      <c r="H32" s="10">
        <v>25</v>
      </c>
      <c r="I32" s="10"/>
    </row>
    <row r="35" spans="2:11" ht="39.950000000000003" customHeight="1" x14ac:dyDescent="0.25">
      <c r="B35" s="52" t="s">
        <v>12</v>
      </c>
      <c r="C35" s="53"/>
      <c r="D35" s="53"/>
      <c r="E35" s="53"/>
      <c r="F35" s="53"/>
      <c r="G35" s="53"/>
      <c r="H35" s="53"/>
      <c r="I35" s="53"/>
      <c r="K35" s="17" t="s">
        <v>65</v>
      </c>
    </row>
    <row r="36" spans="2:11" ht="12.75" customHeight="1" x14ac:dyDescent="0.25">
      <c r="B36" s="4"/>
      <c r="C36" s="4"/>
      <c r="D36" s="4"/>
      <c r="E36" s="4"/>
      <c r="F36" s="4"/>
      <c r="G36" s="4"/>
      <c r="H36" s="4"/>
      <c r="K36" s="19"/>
    </row>
    <row r="37" spans="2:11" ht="35.1" customHeight="1" x14ac:dyDescent="0.25">
      <c r="B37" s="58" t="s">
        <v>12</v>
      </c>
      <c r="C37" s="58"/>
      <c r="D37" s="13" t="s">
        <v>0</v>
      </c>
      <c r="E37" s="13" t="s">
        <v>5</v>
      </c>
      <c r="F37" s="13" t="s">
        <v>6</v>
      </c>
      <c r="G37" s="13" t="s">
        <v>7</v>
      </c>
      <c r="H37" s="13" t="s">
        <v>29</v>
      </c>
      <c r="I37" s="13" t="s">
        <v>68</v>
      </c>
      <c r="K37" s="18" t="s">
        <v>43</v>
      </c>
    </row>
    <row r="38" spans="2:11" ht="35.1" customHeight="1" x14ac:dyDescent="0.25">
      <c r="B38" s="56" t="s">
        <v>1</v>
      </c>
      <c r="C38" s="57"/>
      <c r="D38" s="8">
        <f>D39*4+D40*1+D41</f>
        <v>29</v>
      </c>
      <c r="E38" s="8">
        <f t="shared" ref="E38:I38" si="6">E39*4+E40*1+E41</f>
        <v>49</v>
      </c>
      <c r="F38" s="8">
        <f t="shared" si="6"/>
        <v>-17</v>
      </c>
      <c r="G38" s="8">
        <f t="shared" si="6"/>
        <v>-3</v>
      </c>
      <c r="H38" s="8">
        <f t="shared" si="6"/>
        <v>80</v>
      </c>
      <c r="I38" s="8">
        <f t="shared" si="6"/>
        <v>-6</v>
      </c>
      <c r="K38" s="20" t="s">
        <v>42</v>
      </c>
    </row>
    <row r="39" spans="2:11" ht="18.75" x14ac:dyDescent="0.25">
      <c r="B39" s="43" t="s">
        <v>9</v>
      </c>
      <c r="C39" s="44"/>
      <c r="D39" s="10">
        <v>9</v>
      </c>
      <c r="E39" s="10">
        <v>11</v>
      </c>
      <c r="F39" s="10"/>
      <c r="G39" s="10">
        <v>2</v>
      </c>
      <c r="H39" s="10">
        <v>17</v>
      </c>
      <c r="I39" s="10">
        <v>1</v>
      </c>
    </row>
    <row r="40" spans="2:11" ht="18.75" x14ac:dyDescent="0.25">
      <c r="B40" s="43" t="s">
        <v>39</v>
      </c>
      <c r="C40" s="44"/>
      <c r="D40" s="10"/>
      <c r="E40" s="10">
        <v>9</v>
      </c>
      <c r="F40" s="10"/>
      <c r="G40" s="10"/>
      <c r="H40" s="10">
        <v>12</v>
      </c>
      <c r="I40" s="10"/>
    </row>
    <row r="41" spans="2:11" ht="18.75" x14ac:dyDescent="0.25">
      <c r="B41" s="43" t="s">
        <v>10</v>
      </c>
      <c r="C41" s="44"/>
      <c r="D41" s="10">
        <v>-7</v>
      </c>
      <c r="E41" s="10">
        <v>-4</v>
      </c>
      <c r="F41" s="10">
        <v>-17</v>
      </c>
      <c r="G41" s="10">
        <v>-11</v>
      </c>
      <c r="H41" s="10"/>
      <c r="I41" s="10">
        <v>-10</v>
      </c>
    </row>
    <row r="47" spans="2:11" ht="15.75" customHeight="1" x14ac:dyDescent="0.25"/>
    <row r="48" spans="2:11" ht="15.75" customHeight="1" x14ac:dyDescent="0.25"/>
    <row r="49" ht="15.75" customHeight="1" x14ac:dyDescent="0.25"/>
    <row r="50" ht="15.75" customHeight="1" x14ac:dyDescent="0.25"/>
  </sheetData>
  <mergeCells count="23">
    <mergeCell ref="B29:C29"/>
    <mergeCell ref="B32:C32"/>
    <mergeCell ref="B41:C41"/>
    <mergeCell ref="B38:C38"/>
    <mergeCell ref="B40:C40"/>
    <mergeCell ref="B37:C37"/>
    <mergeCell ref="B39:C39"/>
    <mergeCell ref="B35:I35"/>
    <mergeCell ref="B31:C31"/>
    <mergeCell ref="B30:C30"/>
    <mergeCell ref="B28:C28"/>
    <mergeCell ref="B27:C27"/>
    <mergeCell ref="B2:H2"/>
    <mergeCell ref="B24:C24"/>
    <mergeCell ref="B25:C25"/>
    <mergeCell ref="B26:C26"/>
    <mergeCell ref="B17:B19"/>
    <mergeCell ref="B6:C6"/>
    <mergeCell ref="B8:B10"/>
    <mergeCell ref="B11:B13"/>
    <mergeCell ref="B14:B16"/>
    <mergeCell ref="B4:I4"/>
    <mergeCell ref="B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3506-F278-4518-981C-27E88A63A5C5}">
  <sheetPr>
    <pageSetUpPr fitToPage="1"/>
  </sheetPr>
  <dimension ref="B2:L50"/>
  <sheetViews>
    <sheetView tabSelected="1" topLeftCell="A4" zoomScale="55" zoomScaleNormal="55" workbookViewId="0">
      <selection activeCell="D31" sqref="D31"/>
    </sheetView>
  </sheetViews>
  <sheetFormatPr baseColWidth="10" defaultRowHeight="15" x14ac:dyDescent="0.25"/>
  <cols>
    <col min="1" max="1" width="2.85546875" customWidth="1"/>
    <col min="2" max="2" width="19.140625" customWidth="1"/>
    <col min="3" max="3" width="34.5703125" customWidth="1"/>
    <col min="4" max="9" width="14.28515625" customWidth="1"/>
    <col min="12" max="12" width="95.28515625" customWidth="1"/>
  </cols>
  <sheetData>
    <row r="2" spans="2:12" ht="36" x14ac:dyDescent="0.55000000000000004">
      <c r="B2" s="45" t="s">
        <v>54</v>
      </c>
      <c r="C2" s="46"/>
      <c r="D2" s="46"/>
      <c r="E2" s="46"/>
      <c r="F2" s="46"/>
      <c r="G2" s="46"/>
      <c r="H2" s="46"/>
      <c r="I2" s="46"/>
    </row>
    <row r="3" spans="2:12" ht="15.75" thickBot="1" x14ac:dyDescent="0.3"/>
    <row r="4" spans="2:12" ht="44.25" customHeight="1" thickTop="1" thickBot="1" x14ac:dyDescent="0.3">
      <c r="B4" s="67" t="s">
        <v>11</v>
      </c>
      <c r="C4" s="68"/>
      <c r="D4" s="68"/>
      <c r="E4" s="68"/>
      <c r="F4" s="68"/>
      <c r="G4" s="68"/>
      <c r="H4" s="68"/>
      <c r="I4" s="69"/>
    </row>
    <row r="5" spans="2:12" ht="15.75" thickTop="1" x14ac:dyDescent="0.25">
      <c r="B5" s="4"/>
      <c r="C5" s="4"/>
      <c r="D5" s="4"/>
      <c r="E5" s="4"/>
      <c r="F5" s="4"/>
      <c r="G5" s="4"/>
      <c r="H5" s="4"/>
      <c r="I5" s="4"/>
    </row>
    <row r="6" spans="2:12" ht="35.1" customHeight="1" x14ac:dyDescent="0.25">
      <c r="B6" s="73" t="s">
        <v>11</v>
      </c>
      <c r="C6" s="73"/>
      <c r="D6" s="23" t="s">
        <v>55</v>
      </c>
      <c r="E6" s="23" t="s">
        <v>56</v>
      </c>
      <c r="F6" s="23" t="s">
        <v>57</v>
      </c>
      <c r="G6" s="23" t="s">
        <v>58</v>
      </c>
      <c r="H6" s="23" t="s">
        <v>59</v>
      </c>
      <c r="I6" s="23" t="s">
        <v>60</v>
      </c>
      <c r="L6" s="17" t="s">
        <v>64</v>
      </c>
    </row>
    <row r="7" spans="2:12" ht="35.1" customHeight="1" x14ac:dyDescent="0.25">
      <c r="B7" s="23" t="s">
        <v>8</v>
      </c>
      <c r="C7" s="23" t="s">
        <v>1</v>
      </c>
      <c r="D7" s="11">
        <f>D10+D13+D16+D19</f>
        <v>260</v>
      </c>
      <c r="E7" s="11">
        <f t="shared" ref="E7:I7" si="0">E10+E13+E16+E19</f>
        <v>187</v>
      </c>
      <c r="F7" s="11">
        <f t="shared" si="0"/>
        <v>147</v>
      </c>
      <c r="G7" s="11">
        <f t="shared" si="0"/>
        <v>48</v>
      </c>
      <c r="H7" s="11">
        <f t="shared" si="0"/>
        <v>196</v>
      </c>
      <c r="I7" s="11">
        <f t="shared" si="0"/>
        <v>81</v>
      </c>
      <c r="L7" s="18" t="s">
        <v>40</v>
      </c>
    </row>
    <row r="8" spans="2:12" ht="25.5" customHeight="1" x14ac:dyDescent="0.35">
      <c r="B8" s="50" t="str">
        <f>'APARTADOS 1º ESO'!B8:B10</f>
        <v>Del 30 de  octubre al 3 de noviembre</v>
      </c>
      <c r="C8" s="24" t="s">
        <v>2</v>
      </c>
      <c r="D8" s="25">
        <v>22</v>
      </c>
      <c r="E8" s="25">
        <v>10</v>
      </c>
      <c r="F8" s="25">
        <v>3</v>
      </c>
      <c r="G8" s="25">
        <v>4</v>
      </c>
      <c r="H8" s="25">
        <v>16</v>
      </c>
      <c r="I8" s="25">
        <v>10</v>
      </c>
    </row>
    <row r="9" spans="2:12" ht="25.5" customHeight="1" x14ac:dyDescent="0.35">
      <c r="B9" s="50"/>
      <c r="C9" s="24" t="s">
        <v>3</v>
      </c>
      <c r="D9" s="25">
        <v>0</v>
      </c>
      <c r="E9" s="25">
        <v>0</v>
      </c>
      <c r="F9" s="25">
        <v>-3</v>
      </c>
      <c r="G9" s="25">
        <v>0</v>
      </c>
      <c r="H9" s="25">
        <v>-1</v>
      </c>
      <c r="I9" s="25">
        <v>-2</v>
      </c>
    </row>
    <row r="10" spans="2:12" ht="25.5" customHeight="1" x14ac:dyDescent="0.35">
      <c r="B10" s="50"/>
      <c r="C10" s="30" t="s">
        <v>4</v>
      </c>
      <c r="D10" s="31">
        <f>D8*3+D9</f>
        <v>66</v>
      </c>
      <c r="E10" s="31">
        <f t="shared" ref="E10:I10" si="1">E8*3+E9</f>
        <v>30</v>
      </c>
      <c r="F10" s="31">
        <f t="shared" si="1"/>
        <v>6</v>
      </c>
      <c r="G10" s="31">
        <f t="shared" si="1"/>
        <v>12</v>
      </c>
      <c r="H10" s="31">
        <f t="shared" si="1"/>
        <v>47</v>
      </c>
      <c r="I10" s="31">
        <f t="shared" si="1"/>
        <v>28</v>
      </c>
    </row>
    <row r="11" spans="2:12" ht="25.5" customHeight="1" x14ac:dyDescent="0.35">
      <c r="B11" s="50" t="str">
        <f>'APARTADOS 1º ESO'!B11:B13</f>
        <v>Del 6 al 10 de noviembre</v>
      </c>
      <c r="C11" s="24" t="s">
        <v>2</v>
      </c>
      <c r="D11" s="25">
        <v>26</v>
      </c>
      <c r="E11" s="25">
        <v>20</v>
      </c>
      <c r="F11" s="25">
        <v>15</v>
      </c>
      <c r="G11" s="25">
        <v>2</v>
      </c>
      <c r="H11" s="25">
        <v>19</v>
      </c>
      <c r="I11" s="25">
        <v>8</v>
      </c>
    </row>
    <row r="12" spans="2:12" ht="25.5" customHeight="1" x14ac:dyDescent="0.35">
      <c r="B12" s="50"/>
      <c r="C12" s="24" t="s">
        <v>3</v>
      </c>
      <c r="D12" s="25">
        <v>0</v>
      </c>
      <c r="E12" s="25">
        <v>-2</v>
      </c>
      <c r="F12" s="25">
        <v>-4</v>
      </c>
      <c r="G12" s="25">
        <v>0</v>
      </c>
      <c r="H12" s="25">
        <v>-3</v>
      </c>
      <c r="I12" s="25">
        <v>-2</v>
      </c>
    </row>
    <row r="13" spans="2:12" ht="25.5" customHeight="1" x14ac:dyDescent="0.35">
      <c r="B13" s="50"/>
      <c r="C13" s="30" t="s">
        <v>4</v>
      </c>
      <c r="D13" s="31">
        <f>D11*3+D12</f>
        <v>78</v>
      </c>
      <c r="E13" s="31">
        <f t="shared" ref="E13:I13" si="2">E11*3+E12</f>
        <v>58</v>
      </c>
      <c r="F13" s="31">
        <f t="shared" si="2"/>
        <v>41</v>
      </c>
      <c r="G13" s="31">
        <f t="shared" si="2"/>
        <v>6</v>
      </c>
      <c r="H13" s="31">
        <f t="shared" si="2"/>
        <v>54</v>
      </c>
      <c r="I13" s="31">
        <f t="shared" si="2"/>
        <v>22</v>
      </c>
    </row>
    <row r="14" spans="2:12" ht="25.5" customHeight="1" x14ac:dyDescent="0.35">
      <c r="B14" s="50" t="str">
        <f>'APARTADOS 1º ESO'!B14:B16</f>
        <v>Del 13 al 17 de noviembre</v>
      </c>
      <c r="C14" s="24" t="s">
        <v>2</v>
      </c>
      <c r="D14" s="25">
        <v>21</v>
      </c>
      <c r="E14" s="25">
        <v>16</v>
      </c>
      <c r="F14" s="25">
        <v>11</v>
      </c>
      <c r="G14" s="25">
        <v>0</v>
      </c>
      <c r="H14" s="25">
        <v>13</v>
      </c>
      <c r="I14" s="25">
        <v>7</v>
      </c>
    </row>
    <row r="15" spans="2:12" ht="25.5" customHeight="1" x14ac:dyDescent="0.35">
      <c r="B15" s="50"/>
      <c r="C15" s="24" t="s">
        <v>3</v>
      </c>
      <c r="D15" s="25">
        <v>0</v>
      </c>
      <c r="E15" s="25">
        <v>0</v>
      </c>
      <c r="F15" s="25">
        <v>0</v>
      </c>
      <c r="G15" s="25">
        <v>-1</v>
      </c>
      <c r="H15" s="25">
        <v>-5</v>
      </c>
      <c r="I15" s="25">
        <v>-1</v>
      </c>
    </row>
    <row r="16" spans="2:12" ht="25.5" customHeight="1" x14ac:dyDescent="0.35">
      <c r="B16" s="50"/>
      <c r="C16" s="30" t="s">
        <v>4</v>
      </c>
      <c r="D16" s="31">
        <f>D14*3+D15</f>
        <v>63</v>
      </c>
      <c r="E16" s="31">
        <f t="shared" ref="E16:I16" si="3">E14*3+E15</f>
        <v>48</v>
      </c>
      <c r="F16" s="31">
        <f t="shared" si="3"/>
        <v>33</v>
      </c>
      <c r="G16" s="31">
        <f t="shared" si="3"/>
        <v>-1</v>
      </c>
      <c r="H16" s="31">
        <f t="shared" si="3"/>
        <v>34</v>
      </c>
      <c r="I16" s="31">
        <f t="shared" si="3"/>
        <v>20</v>
      </c>
    </row>
    <row r="17" spans="2:12" ht="25.5" customHeight="1" x14ac:dyDescent="0.35">
      <c r="B17" s="50" t="str">
        <f>'APARTADOS 1º ESO'!B17:B19</f>
        <v>Del 20 al 24 de noviembre</v>
      </c>
      <c r="C17" s="24" t="s">
        <v>2</v>
      </c>
      <c r="D17" s="25">
        <v>18</v>
      </c>
      <c r="E17" s="25">
        <v>17</v>
      </c>
      <c r="F17" s="25">
        <v>23</v>
      </c>
      <c r="G17" s="25">
        <v>11</v>
      </c>
      <c r="H17" s="25">
        <v>21</v>
      </c>
      <c r="I17" s="25">
        <v>4</v>
      </c>
    </row>
    <row r="18" spans="2:12" ht="25.5" customHeight="1" x14ac:dyDescent="0.35">
      <c r="B18" s="50"/>
      <c r="C18" s="24" t="s">
        <v>3</v>
      </c>
      <c r="D18" s="25">
        <v>-1</v>
      </c>
      <c r="E18" s="25">
        <v>0</v>
      </c>
      <c r="F18" s="25">
        <v>-2</v>
      </c>
      <c r="G18" s="25">
        <v>-2</v>
      </c>
      <c r="H18" s="25">
        <v>-2</v>
      </c>
      <c r="I18" s="25">
        <v>-1</v>
      </c>
    </row>
    <row r="19" spans="2:12" ht="25.5" customHeight="1" x14ac:dyDescent="0.35">
      <c r="B19" s="50"/>
      <c r="C19" s="30" t="s">
        <v>4</v>
      </c>
      <c r="D19" s="31">
        <f>D17*3+D18</f>
        <v>53</v>
      </c>
      <c r="E19" s="31">
        <f t="shared" ref="E19:I19" si="4">E17*3+E18</f>
        <v>51</v>
      </c>
      <c r="F19" s="31">
        <f t="shared" si="4"/>
        <v>67</v>
      </c>
      <c r="G19" s="31">
        <f t="shared" si="4"/>
        <v>31</v>
      </c>
      <c r="H19" s="31">
        <f t="shared" si="4"/>
        <v>61</v>
      </c>
      <c r="I19" s="31">
        <f t="shared" si="4"/>
        <v>11</v>
      </c>
    </row>
    <row r="21" spans="2:12" ht="15.75" thickBot="1" x14ac:dyDescent="0.3"/>
    <row r="22" spans="2:12" ht="39.950000000000003" customHeight="1" thickTop="1" thickBot="1" x14ac:dyDescent="0.3">
      <c r="B22" s="61" t="s">
        <v>30</v>
      </c>
      <c r="C22" s="62"/>
      <c r="D22" s="62"/>
      <c r="E22" s="62"/>
      <c r="F22" s="62"/>
      <c r="G22" s="62"/>
      <c r="H22" s="62"/>
      <c r="I22" s="63"/>
      <c r="L22" s="17" t="s">
        <v>41</v>
      </c>
    </row>
    <row r="23" spans="2:12" ht="15.75" thickTop="1" x14ac:dyDescent="0.25">
      <c r="B23" s="4"/>
      <c r="C23" s="4"/>
      <c r="D23" s="4"/>
      <c r="E23" s="4"/>
      <c r="F23" s="4"/>
      <c r="G23" s="4"/>
      <c r="H23" s="4"/>
      <c r="I23" s="4"/>
      <c r="L23" s="19"/>
    </row>
    <row r="24" spans="2:12" ht="39.75" customHeight="1" x14ac:dyDescent="0.25">
      <c r="B24" s="64" t="s">
        <v>30</v>
      </c>
      <c r="C24" s="64"/>
      <c r="D24" s="26" t="s">
        <v>55</v>
      </c>
      <c r="E24" s="26" t="s">
        <v>56</v>
      </c>
      <c r="F24" s="26" t="s">
        <v>57</v>
      </c>
      <c r="G24" s="26" t="s">
        <v>58</v>
      </c>
      <c r="H24" s="26" t="s">
        <v>59</v>
      </c>
      <c r="I24" s="26" t="s">
        <v>60</v>
      </c>
      <c r="L24" s="20" t="s">
        <v>42</v>
      </c>
    </row>
    <row r="25" spans="2:12" ht="35.1" customHeight="1" x14ac:dyDescent="0.25">
      <c r="B25" s="65" t="s">
        <v>1</v>
      </c>
      <c r="C25" s="66"/>
      <c r="D25" s="12">
        <f t="shared" ref="D25:I25" si="5">SUM(D26:D32)</f>
        <v>91</v>
      </c>
      <c r="E25" s="12">
        <f t="shared" si="5"/>
        <v>114</v>
      </c>
      <c r="F25" s="12">
        <f t="shared" si="5"/>
        <v>58</v>
      </c>
      <c r="G25" s="12">
        <f t="shared" si="5"/>
        <v>47</v>
      </c>
      <c r="H25" s="12">
        <f t="shared" si="5"/>
        <v>97</v>
      </c>
      <c r="I25" s="12">
        <f t="shared" si="5"/>
        <v>55</v>
      </c>
      <c r="L25" s="20"/>
    </row>
    <row r="26" spans="2:12" ht="31.5" customHeight="1" x14ac:dyDescent="0.25">
      <c r="B26" s="59" t="s">
        <v>67</v>
      </c>
      <c r="C26" s="60"/>
      <c r="D26" s="25"/>
      <c r="E26" s="25"/>
      <c r="F26" s="25"/>
      <c r="G26" s="25"/>
      <c r="H26" s="25">
        <v>10</v>
      </c>
      <c r="I26" s="25"/>
    </row>
    <row r="27" spans="2:12" ht="31.5" customHeight="1" x14ac:dyDescent="0.25">
      <c r="B27" s="59" t="s">
        <v>62</v>
      </c>
      <c r="C27" s="60"/>
      <c r="D27" s="25">
        <v>25</v>
      </c>
      <c r="E27" s="25">
        <v>10</v>
      </c>
      <c r="F27" s="25">
        <v>9</v>
      </c>
      <c r="G27" s="25">
        <v>13</v>
      </c>
      <c r="H27" s="25">
        <v>9</v>
      </c>
      <c r="I27" s="25">
        <v>12</v>
      </c>
    </row>
    <row r="28" spans="2:12" ht="31.5" customHeight="1" x14ac:dyDescent="0.25">
      <c r="B28" s="59" t="s">
        <v>66</v>
      </c>
      <c r="C28" s="60"/>
      <c r="D28" s="25">
        <v>16</v>
      </c>
      <c r="E28" s="25">
        <v>25</v>
      </c>
      <c r="F28" s="25">
        <v>12</v>
      </c>
      <c r="G28" s="25"/>
      <c r="H28" s="25">
        <v>13</v>
      </c>
      <c r="I28" s="25">
        <v>4</v>
      </c>
    </row>
    <row r="29" spans="2:12" ht="31.5" customHeight="1" x14ac:dyDescent="0.25">
      <c r="B29" s="59" t="s">
        <v>74</v>
      </c>
      <c r="C29" s="60"/>
      <c r="D29" s="25">
        <v>25</v>
      </c>
      <c r="E29" s="25">
        <v>19</v>
      </c>
      <c r="F29" s="25">
        <v>17</v>
      </c>
      <c r="G29" s="25">
        <v>19</v>
      </c>
      <c r="H29" s="25">
        <v>25</v>
      </c>
      <c r="I29" s="25">
        <v>19</v>
      </c>
    </row>
    <row r="30" spans="2:12" ht="31.5" customHeight="1" x14ac:dyDescent="0.25">
      <c r="B30" s="59" t="s">
        <v>75</v>
      </c>
      <c r="C30" s="60"/>
      <c r="D30" s="25">
        <v>25</v>
      </c>
      <c r="E30" s="25">
        <v>15</v>
      </c>
      <c r="F30" s="25">
        <v>15</v>
      </c>
      <c r="G30" s="25">
        <v>15</v>
      </c>
      <c r="H30" s="25">
        <v>15</v>
      </c>
      <c r="I30" s="25">
        <v>15</v>
      </c>
    </row>
    <row r="31" spans="2:12" ht="31.5" customHeight="1" x14ac:dyDescent="0.25">
      <c r="B31" s="59" t="s">
        <v>76</v>
      </c>
      <c r="C31" s="60"/>
      <c r="D31" s="25"/>
      <c r="E31" s="25">
        <v>25</v>
      </c>
      <c r="F31" s="25"/>
      <c r="G31" s="25"/>
      <c r="H31" s="25"/>
      <c r="I31" s="25"/>
    </row>
    <row r="32" spans="2:12" ht="31.5" customHeight="1" x14ac:dyDescent="0.25">
      <c r="B32" s="59" t="s">
        <v>61</v>
      </c>
      <c r="C32" s="60"/>
      <c r="D32" s="25"/>
      <c r="E32" s="25">
        <v>20</v>
      </c>
      <c r="F32" s="25">
        <v>5</v>
      </c>
      <c r="G32" s="25"/>
      <c r="H32" s="25">
        <v>25</v>
      </c>
      <c r="I32" s="25">
        <v>5</v>
      </c>
    </row>
    <row r="34" spans="2:12" ht="15.75" thickBot="1" x14ac:dyDescent="0.3"/>
    <row r="35" spans="2:12" ht="39.950000000000003" customHeight="1" thickTop="1" thickBot="1" x14ac:dyDescent="0.3">
      <c r="B35" s="67" t="s">
        <v>12</v>
      </c>
      <c r="C35" s="68"/>
      <c r="D35" s="68"/>
      <c r="E35" s="68"/>
      <c r="F35" s="68"/>
      <c r="G35" s="68"/>
      <c r="H35" s="68"/>
      <c r="I35" s="69"/>
      <c r="L35" s="17" t="s">
        <v>65</v>
      </c>
    </row>
    <row r="36" spans="2:12" ht="12.75" customHeight="1" thickTop="1" x14ac:dyDescent="0.25">
      <c r="B36" s="4"/>
      <c r="C36" s="4"/>
      <c r="D36" s="4"/>
      <c r="E36" s="4"/>
      <c r="F36" s="4"/>
      <c r="G36" s="4"/>
      <c r="H36" s="4"/>
      <c r="I36" s="4"/>
      <c r="L36" s="19"/>
    </row>
    <row r="37" spans="2:12" ht="35.1" customHeight="1" x14ac:dyDescent="0.25">
      <c r="B37" s="70" t="s">
        <v>12</v>
      </c>
      <c r="C37" s="70"/>
      <c r="D37" s="27" t="s">
        <v>55</v>
      </c>
      <c r="E37" s="27" t="s">
        <v>56</v>
      </c>
      <c r="F37" s="27" t="s">
        <v>57</v>
      </c>
      <c r="G37" s="27" t="s">
        <v>58</v>
      </c>
      <c r="H37" s="27" t="s">
        <v>59</v>
      </c>
      <c r="I37" s="27" t="s">
        <v>60</v>
      </c>
      <c r="L37" s="18" t="s">
        <v>43</v>
      </c>
    </row>
    <row r="38" spans="2:12" ht="35.1" customHeight="1" x14ac:dyDescent="0.25">
      <c r="B38" s="71" t="s">
        <v>1</v>
      </c>
      <c r="C38" s="72"/>
      <c r="D38" s="8">
        <f>D39*4+D40*1+D41</f>
        <v>33</v>
      </c>
      <c r="E38" s="8">
        <f t="shared" ref="E38:I38" si="6">E39*4+E40*1+E41</f>
        <v>-5</v>
      </c>
      <c r="F38" s="8">
        <f t="shared" si="6"/>
        <v>28</v>
      </c>
      <c r="G38" s="8">
        <f t="shared" si="6"/>
        <v>-13</v>
      </c>
      <c r="H38" s="8">
        <f t="shared" si="6"/>
        <v>-14</v>
      </c>
      <c r="I38" s="8">
        <f t="shared" si="6"/>
        <v>-7</v>
      </c>
      <c r="L38" s="20" t="s">
        <v>42</v>
      </c>
    </row>
    <row r="39" spans="2:12" ht="23.25" x14ac:dyDescent="0.25">
      <c r="B39" s="59" t="s">
        <v>9</v>
      </c>
      <c r="C39" s="60"/>
      <c r="D39" s="25">
        <v>10</v>
      </c>
      <c r="E39" s="25">
        <v>2</v>
      </c>
      <c r="F39" s="25">
        <v>8</v>
      </c>
      <c r="G39" s="25"/>
      <c r="H39" s="25"/>
      <c r="I39" s="25">
        <v>2</v>
      </c>
    </row>
    <row r="40" spans="2:12" ht="23.25" x14ac:dyDescent="0.25">
      <c r="B40" s="59" t="s">
        <v>39</v>
      </c>
      <c r="C40" s="60"/>
      <c r="D40" s="25"/>
      <c r="E40" s="25"/>
      <c r="F40" s="25">
        <v>3</v>
      </c>
      <c r="G40" s="25"/>
      <c r="H40" s="25"/>
      <c r="I40" s="25"/>
    </row>
    <row r="41" spans="2:12" ht="23.25" x14ac:dyDescent="0.25">
      <c r="B41" s="59" t="s">
        <v>10</v>
      </c>
      <c r="C41" s="60"/>
      <c r="D41" s="25">
        <v>-7</v>
      </c>
      <c r="E41" s="25">
        <v>-13</v>
      </c>
      <c r="F41" s="25">
        <v>-7</v>
      </c>
      <c r="G41" s="25">
        <v>-13</v>
      </c>
      <c r="H41" s="25">
        <v>-14</v>
      </c>
      <c r="I41" s="25">
        <v>-15</v>
      </c>
    </row>
    <row r="47" spans="2:12" ht="15.75" customHeight="1" x14ac:dyDescent="0.25"/>
    <row r="48" spans="2:12" ht="15.75" customHeight="1" x14ac:dyDescent="0.25"/>
    <row r="49" ht="15.75" customHeight="1" x14ac:dyDescent="0.25"/>
    <row r="50" ht="15.75" customHeight="1" x14ac:dyDescent="0.25"/>
  </sheetData>
  <mergeCells count="23">
    <mergeCell ref="B31:C31"/>
    <mergeCell ref="B14:B16"/>
    <mergeCell ref="B2:I2"/>
    <mergeCell ref="B4:I4"/>
    <mergeCell ref="B6:C6"/>
    <mergeCell ref="B8:B10"/>
    <mergeCell ref="B11:B13"/>
    <mergeCell ref="B41:C41"/>
    <mergeCell ref="B17:B19"/>
    <mergeCell ref="B22:I22"/>
    <mergeCell ref="B24:C24"/>
    <mergeCell ref="B25:C25"/>
    <mergeCell ref="B26:C26"/>
    <mergeCell ref="B32:C32"/>
    <mergeCell ref="B35:I35"/>
    <mergeCell ref="B37:C37"/>
    <mergeCell ref="B38:C38"/>
    <mergeCell ref="B39:C39"/>
    <mergeCell ref="B40:C40"/>
    <mergeCell ref="B27:C27"/>
    <mergeCell ref="B28:C28"/>
    <mergeCell ref="B29:C29"/>
    <mergeCell ref="B30:C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 CLASIFICACIÓN 1ºESO</vt:lpstr>
      <vt:lpstr>CLASIFICACIÓN 2ºESO</vt:lpstr>
      <vt:lpstr>APARTADOS 1º ESO</vt:lpstr>
      <vt:lpstr>APARTADOS 2ºESO</vt:lpstr>
      <vt:lpstr>' CLASIFICACIÓN 1ºESO'!Área_de_impresión</vt:lpstr>
      <vt:lpstr>'APARTADOS 1º ESO'!Área_de_impresión</vt:lpstr>
      <vt:lpstr>'APARTADOS 2ºESO'!Área_de_impresión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2023-11-28T05:23:06Z</cp:lastPrinted>
  <dcterms:created xsi:type="dcterms:W3CDTF">2015-01-20T19:30:18Z</dcterms:created>
  <dcterms:modified xsi:type="dcterms:W3CDTF">2023-11-28T05:24:13Z</dcterms:modified>
</cp:coreProperties>
</file>