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Mi unidad (rcasmun463@g.educaand.es)\a     CURSO 2022-23\Convivencia\LIGA DE CONVIVENCIA\PUNTUACIÓN LIGA DE CONVIVENCIA\8_MAYO PUNTUACIÓN\"/>
    </mc:Choice>
  </mc:AlternateContent>
  <xr:revisionPtr revIDLastSave="0" documentId="13_ncr:1_{A3D2A56A-A2FC-4E6E-B5E6-6A04D0D2A57E}" xr6:coauthVersionLast="47" xr6:coauthVersionMax="47" xr10:uidLastSave="{00000000-0000-0000-0000-000000000000}"/>
  <bookViews>
    <workbookView xWindow="-120" yWindow="-120" windowWidth="29040" windowHeight="15840" tabRatio="706" activeTab="4" xr2:uid="{00000000-000D-0000-FFFF-FFFF00000000}"/>
  </bookViews>
  <sheets>
    <sheet name="Portada" sheetId="9" r:id="rId1"/>
    <sheet name="CLASIFICACIÓN 1ºESO" sheetId="8" r:id="rId2"/>
    <sheet name="CLASIFICACIÓN 2ºESO" sheetId="10" r:id="rId3"/>
    <sheet name="APARTADOS 1ºESO" sheetId="1" r:id="rId4"/>
    <sheet name="APARTADOS 2ºESO" sheetId="11" r:id="rId5"/>
  </sheets>
  <definedNames>
    <definedName name="_xlnm.Print_Area" localSheetId="3">'APARTADOS 1ºESO'!$B$2:$H$38</definedName>
    <definedName name="_xlnm.Print_Area" localSheetId="4">'APARTADOS 2ºESO'!$B$2:$I$38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1" l="1"/>
  <c r="B14" i="11"/>
  <c r="B17" i="11"/>
  <c r="B8" i="11"/>
  <c r="E33" i="11"/>
  <c r="F33" i="11"/>
  <c r="G33" i="11"/>
  <c r="H33" i="11"/>
  <c r="I33" i="11"/>
  <c r="D33" i="11"/>
  <c r="E19" i="11"/>
  <c r="F19" i="11"/>
  <c r="G19" i="11"/>
  <c r="H19" i="11"/>
  <c r="I19" i="11"/>
  <c r="E16" i="11"/>
  <c r="F16" i="11"/>
  <c r="G16" i="11"/>
  <c r="H16" i="11"/>
  <c r="I16" i="11"/>
  <c r="E13" i="11"/>
  <c r="F13" i="11"/>
  <c r="G13" i="11"/>
  <c r="H13" i="11"/>
  <c r="I13" i="11"/>
  <c r="E10" i="11"/>
  <c r="F10" i="11"/>
  <c r="G10" i="11"/>
  <c r="H10" i="11"/>
  <c r="I10" i="11"/>
  <c r="D19" i="11"/>
  <c r="D16" i="11"/>
  <c r="D13" i="11"/>
  <c r="D10" i="11"/>
  <c r="E33" i="1"/>
  <c r="F33" i="1"/>
  <c r="G33" i="1"/>
  <c r="F6" i="8" s="1"/>
  <c r="H33" i="1"/>
  <c r="F5" i="8" s="1"/>
  <c r="D33" i="1"/>
  <c r="F8" i="8" s="1"/>
  <c r="H19" i="1"/>
  <c r="E19" i="1"/>
  <c r="F19" i="1"/>
  <c r="G19" i="1"/>
  <c r="E16" i="1"/>
  <c r="F16" i="1"/>
  <c r="G16" i="1"/>
  <c r="H16" i="1"/>
  <c r="E13" i="1"/>
  <c r="F13" i="1"/>
  <c r="G13" i="1"/>
  <c r="H13" i="1"/>
  <c r="E10" i="1"/>
  <c r="F10" i="1"/>
  <c r="G10" i="1"/>
  <c r="H10" i="1"/>
  <c r="D19" i="1"/>
  <c r="D16" i="1"/>
  <c r="D13" i="1"/>
  <c r="D10" i="1"/>
  <c r="F8" i="10"/>
  <c r="F9" i="10"/>
  <c r="F6" i="10"/>
  <c r="F7" i="10"/>
  <c r="F4" i="10"/>
  <c r="F5" i="10"/>
  <c r="I25" i="11"/>
  <c r="E8" i="10" s="1"/>
  <c r="H25" i="11"/>
  <c r="E9" i="10" s="1"/>
  <c r="G25" i="11"/>
  <c r="E6" i="10" s="1"/>
  <c r="F25" i="11"/>
  <c r="E7" i="10" s="1"/>
  <c r="E25" i="11"/>
  <c r="E4" i="10" s="1"/>
  <c r="D25" i="11"/>
  <c r="E5" i="10" s="1"/>
  <c r="I7" i="11"/>
  <c r="D8" i="10" s="1"/>
  <c r="H7" i="11"/>
  <c r="D9" i="10" s="1"/>
  <c r="G7" i="11"/>
  <c r="D6" i="10" s="1"/>
  <c r="F7" i="11"/>
  <c r="D7" i="10" s="1"/>
  <c r="E7" i="11"/>
  <c r="D4" i="10" s="1"/>
  <c r="C4" i="10" s="1"/>
  <c r="D7" i="11"/>
  <c r="D5" i="10" s="1"/>
  <c r="C5" i="10" s="1"/>
  <c r="C8" i="10"/>
  <c r="C6" i="10" l="1"/>
  <c r="C9" i="10"/>
  <c r="C7" i="10"/>
  <c r="F4" i="8"/>
  <c r="G7" i="1" l="1"/>
  <c r="F7" i="1"/>
  <c r="E7" i="1"/>
  <c r="D7" i="1"/>
  <c r="H7" i="1"/>
  <c r="F7" i="8"/>
  <c r="E25" i="1"/>
  <c r="E7" i="8" s="1"/>
  <c r="F25" i="1"/>
  <c r="E4" i="8" s="1"/>
  <c r="G25" i="1"/>
  <c r="E6" i="8" s="1"/>
  <c r="H25" i="1"/>
  <c r="E5" i="8" s="1"/>
  <c r="D25" i="1"/>
  <c r="E8" i="8" s="1"/>
  <c r="D4" i="8" l="1"/>
  <c r="C4" i="8" s="1"/>
  <c r="D5" i="8"/>
  <c r="C5" i="8" s="1"/>
  <c r="D6" i="8"/>
  <c r="C6" i="8" s="1"/>
  <c r="D7" i="8"/>
  <c r="C7" i="8" s="1"/>
  <c r="D8" i="8" l="1"/>
  <c r="C8" i="8" s="1"/>
</calcChain>
</file>

<file path=xl/sharedStrings.xml><?xml version="1.0" encoding="utf-8"?>
<sst xmlns="http://schemas.openxmlformats.org/spreadsheetml/2006/main" count="153" uniqueCount="70">
  <si>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</si>
  <si>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</si>
  <si>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</si>
  <si>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</si>
  <si>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</si>
  <si>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</si>
  <si>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</si>
  <si>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</si>
  <si>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</si>
  <si>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</si>
  <si>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</si>
  <si>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</si>
  <si>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</si>
  <si>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</si>
  <si>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</si>
  <si>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</si>
  <si>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</si>
  <si>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</si>
  <si>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</si>
  <si>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</si>
  <si>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</si>
  <si>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</si>
  <si>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</si>
  <si>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</si>
  <si>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</si>
  <si>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</si>
  <si>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</si>
  <si>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</si>
  <si>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</si>
  <si>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</si>
  <si>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</si>
  <si>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</si>
  <si>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</si>
  <si>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</si>
  <si>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</si>
  <si>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</si>
  <si>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</si>
  <si>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</si>
  <si>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</si>
  <si>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</si>
  <si>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1  punto negativo por cada abucheo</t>
  </si>
  <si>
    <t>25 puntos por cada actividad (como norma general)</t>
  </si>
  <si>
    <t>Máxima puntuación en esta apartado: 100 puntos</t>
  </si>
  <si>
    <t>1  punto negativo por "Luz Roja"</t>
  </si>
  <si>
    <t>PUNTUACIÓN Y CLASIFICACIÓN CORRESPONDIENTE A MAYO</t>
  </si>
  <si>
    <t>1º ESO - MES DE MAYO</t>
  </si>
  <si>
    <t>Nivel de respeto (Programa de alumnado ayudante)</t>
  </si>
  <si>
    <t>LIGA DE CONVIVENCIA 2º ESO</t>
  </si>
  <si>
    <t>2º ESO A</t>
  </si>
  <si>
    <t>2º ESO E</t>
  </si>
  <si>
    <t>2º ESO B</t>
  </si>
  <si>
    <t>2º ESO F</t>
  </si>
  <si>
    <t>2º ESO C</t>
  </si>
  <si>
    <t>6º</t>
  </si>
  <si>
    <t>2º ESO D</t>
  </si>
  <si>
    <t>2º ESO - MES DE MAYO</t>
  </si>
  <si>
    <t>2ºESO A</t>
  </si>
  <si>
    <t>2ºESO B</t>
  </si>
  <si>
    <t>2ºESO C</t>
  </si>
  <si>
    <t>2ºESO D</t>
  </si>
  <si>
    <t>2ºESO E</t>
  </si>
  <si>
    <t>2ºESO F</t>
  </si>
  <si>
    <t>Nivel de respeto                         (Programa de alumnado ayudante)</t>
  </si>
  <si>
    <t>Programa de reciclaje</t>
  </si>
  <si>
    <t>3  puntos positivos por cada aplauso</t>
  </si>
  <si>
    <t>1  punto  positivo  por "Mesas limpias" y  4  puntos positivos por "Luz verde"</t>
  </si>
  <si>
    <t>De 1 al 5 de mayo</t>
  </si>
  <si>
    <t>Del 8 al 12 de mayo</t>
  </si>
  <si>
    <t>Del 15 al 19 de mayo</t>
  </si>
  <si>
    <t>Del 22 al 26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</si>
</sst>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74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0" fillId="8" borderId="10" xfId="0" applyFill="1" applyBorder="1"/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/>
    </xf>
    <xf numFmtId="0" fontId="12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 vertical="center"/>
    </xf>
    <xf numFmtId="16" fontId="0" fillId="0" borderId="0" xfId="0" applyNumberForma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8" borderId="10" xfId="0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/>
    <row r="2" spans="1:9" ht="14.45" x14ac:dyDescent="0.35"/>
    <row r="3" spans="1:9" ht="14.45" x14ac:dyDescent="0.35"/>
    <row r="4" spans="1:9" ht="14.45" x14ac:dyDescent="0.35"/>
    <row r="5" spans="1:9" ht="14.45" x14ac:dyDescent="0.35"/>
    <row r="6" spans="1:9" ht="14.45" x14ac:dyDescent="0.35"/>
    <row r="7" spans="1:9" ht="14.45" x14ac:dyDescent="0.35"/>
    <row r="8" spans="1:9" ht="14.45" x14ac:dyDescent="0.35"/>
    <row r="9" spans="1:9" ht="14.45" x14ac:dyDescent="0.35"/>
    <row r="10" spans="1:9" ht="91.5" customHeight="1" x14ac:dyDescent="0.35"/>
    <row r="11" spans="1:9" ht="81" customHeight="1" x14ac:dyDescent="0.35">
      <c r="A11" s="33" t="s">
        <v>18</v>
      </c>
      <c r="B11" s="33"/>
      <c r="C11" s="33"/>
      <c r="D11" s="33"/>
      <c r="E11" s="33"/>
      <c r="F11" s="33"/>
      <c r="G11" s="33"/>
      <c r="H11" s="33"/>
      <c r="I11" s="33"/>
    </row>
    <row r="12" spans="1:9" ht="98.25" customHeight="1" x14ac:dyDescent="0.35"/>
    <row r="13" spans="1:9" ht="20.45" x14ac:dyDescent="0.45">
      <c r="A13" s="4"/>
      <c r="B13" s="34" t="s">
        <v>25</v>
      </c>
      <c r="C13" s="34"/>
      <c r="D13" s="34"/>
      <c r="E13" s="34"/>
      <c r="F13" s="34"/>
      <c r="G13" s="34"/>
      <c r="H13" s="34"/>
    </row>
    <row r="14" spans="1:9" ht="14.25" customHeight="1" x14ac:dyDescent="0.45">
      <c r="A14" s="4"/>
      <c r="B14" s="5"/>
      <c r="C14" s="5"/>
      <c r="D14" s="5"/>
      <c r="E14" s="5"/>
      <c r="F14" s="5"/>
      <c r="G14" s="5"/>
      <c r="H14" s="4"/>
    </row>
    <row r="15" spans="1:9" ht="20.45" x14ac:dyDescent="0.45">
      <c r="A15" s="4"/>
      <c r="B15" s="34" t="s">
        <v>27</v>
      </c>
      <c r="C15" s="34"/>
      <c r="D15" s="34"/>
      <c r="E15" s="34"/>
      <c r="F15" s="34"/>
      <c r="G15" s="34"/>
      <c r="H15" s="34"/>
    </row>
    <row r="16" spans="1:9" ht="20.45" x14ac:dyDescent="0.45">
      <c r="A16" s="4"/>
      <c r="B16" s="34" t="s">
        <v>28</v>
      </c>
      <c r="C16" s="34"/>
      <c r="D16" s="34"/>
      <c r="E16" s="34"/>
      <c r="F16" s="34"/>
      <c r="G16" s="34"/>
      <c r="H16" s="34"/>
    </row>
    <row r="17" spans="1:8" ht="21" x14ac:dyDescent="0.35">
      <c r="A17" s="4"/>
      <c r="B17" s="34" t="s">
        <v>26</v>
      </c>
      <c r="C17" s="34"/>
      <c r="D17" s="34"/>
      <c r="E17" s="34"/>
      <c r="F17" s="34"/>
      <c r="G17" s="34"/>
      <c r="H17" s="34"/>
    </row>
    <row r="18" spans="1:8" ht="21" customHeight="1" x14ac:dyDescent="0.35">
      <c r="A18" s="4"/>
      <c r="B18" s="34" t="s">
        <v>38</v>
      </c>
      <c r="C18" s="34"/>
      <c r="D18" s="34"/>
      <c r="E18" s="34"/>
      <c r="F18" s="34"/>
      <c r="G18" s="34"/>
      <c r="H18" s="34"/>
    </row>
    <row r="19" spans="1:8" ht="20.45" x14ac:dyDescent="0.45">
      <c r="A19" s="4"/>
      <c r="B19" s="34"/>
      <c r="C19" s="34"/>
      <c r="D19" s="34"/>
      <c r="E19" s="34"/>
      <c r="F19" s="34"/>
      <c r="G19" s="34"/>
      <c r="H19" s="3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ht="21" x14ac:dyDescent="0.35">
      <c r="A21" s="4"/>
      <c r="B21" s="34"/>
      <c r="C21" s="34"/>
      <c r="D21" s="34"/>
      <c r="E21" s="34"/>
      <c r="F21" s="34"/>
      <c r="G21" s="34"/>
      <c r="H21" s="34"/>
    </row>
    <row r="22" spans="1:8" ht="21" x14ac:dyDescent="0.35">
      <c r="A22" s="4"/>
      <c r="B22" s="34"/>
      <c r="C22" s="34"/>
      <c r="D22" s="34"/>
      <c r="E22" s="34"/>
      <c r="F22" s="34"/>
      <c r="G22" s="34"/>
      <c r="H22" s="3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"/>
  <sheetViews>
    <sheetView zoomScale="70" zoomScaleNormal="70" workbookViewId="0">
      <selection activeCell="B4" sqref="B4:F8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5" t="s">
        <v>31</v>
      </c>
      <c r="B1" s="35"/>
      <c r="C1" s="35"/>
      <c r="D1" s="35"/>
      <c r="E1" s="35"/>
      <c r="F1" s="35"/>
    </row>
    <row r="2" spans="1:7" ht="50.25" customHeight="1" thickTop="1" thickBot="1" x14ac:dyDescent="0.3">
      <c r="A2" s="37" t="s">
        <v>37</v>
      </c>
      <c r="B2" s="37" t="s">
        <v>36</v>
      </c>
      <c r="C2" s="36" t="s">
        <v>24</v>
      </c>
      <c r="D2" s="36"/>
      <c r="E2" s="36"/>
      <c r="F2" s="36"/>
    </row>
    <row r="3" spans="1:7" ht="386.25" customHeight="1" thickTop="1" thickBot="1" x14ac:dyDescent="0.3">
      <c r="A3" s="38"/>
      <c r="B3" s="38"/>
      <c r="C3" s="2" t="s">
        <v>35</v>
      </c>
      <c r="D3" s="9" t="s">
        <v>34</v>
      </c>
      <c r="E3" s="9" t="s">
        <v>33</v>
      </c>
      <c r="F3" s="9" t="s">
        <v>32</v>
      </c>
      <c r="G3" s="1"/>
    </row>
    <row r="4" spans="1:7" ht="32.25" thickTop="1" thickBot="1" x14ac:dyDescent="0.5">
      <c r="A4" s="3" t="s">
        <v>19</v>
      </c>
      <c r="B4" s="3" t="s">
        <v>15</v>
      </c>
      <c r="C4" s="7">
        <f>D4+E4+F4</f>
        <v>448</v>
      </c>
      <c r="D4" s="6">
        <f>'APARTADOS 1ºESO'!F7</f>
        <v>312</v>
      </c>
      <c r="E4" s="6">
        <f>'APARTADOS 1ºESO'!F25</f>
        <v>50</v>
      </c>
      <c r="F4" s="6">
        <f>'APARTADOS 1ºESO'!F33</f>
        <v>86</v>
      </c>
    </row>
    <row r="5" spans="1:7" ht="32.25" thickTop="1" thickBot="1" x14ac:dyDescent="0.5">
      <c r="A5" s="3" t="s">
        <v>20</v>
      </c>
      <c r="B5" s="3" t="s">
        <v>17</v>
      </c>
      <c r="C5" s="7">
        <f>D5+E5+F5</f>
        <v>325</v>
      </c>
      <c r="D5" s="6">
        <f>'APARTADOS 1ºESO'!H7</f>
        <v>214</v>
      </c>
      <c r="E5" s="6">
        <f>'APARTADOS 1ºESO'!H25</f>
        <v>21</v>
      </c>
      <c r="F5" s="6">
        <f>'APARTADOS 1ºESO'!H33</f>
        <v>90</v>
      </c>
    </row>
    <row r="6" spans="1:7" ht="32.25" thickTop="1" thickBot="1" x14ac:dyDescent="0.5">
      <c r="A6" s="3" t="s">
        <v>21</v>
      </c>
      <c r="B6" s="3" t="s">
        <v>16</v>
      </c>
      <c r="C6" s="7">
        <f>D6+E6+F6</f>
        <v>171</v>
      </c>
      <c r="D6" s="6">
        <f>'APARTADOS 1ºESO'!G7</f>
        <v>180</v>
      </c>
      <c r="E6" s="6">
        <f>'APARTADOS 1ºESO'!G25</f>
        <v>-3</v>
      </c>
      <c r="F6" s="6">
        <f>'APARTADOS 1ºESO'!G33</f>
        <v>-6</v>
      </c>
    </row>
    <row r="7" spans="1:7" ht="32.25" thickTop="1" thickBot="1" x14ac:dyDescent="0.5">
      <c r="A7" s="3" t="s">
        <v>22</v>
      </c>
      <c r="B7" s="3" t="s">
        <v>14</v>
      </c>
      <c r="C7" s="7">
        <f>D7+E7+F7</f>
        <v>152</v>
      </c>
      <c r="D7" s="6">
        <f>'APARTADOS 1ºESO'!E7</f>
        <v>160</v>
      </c>
      <c r="E7" s="6">
        <f>'APARTADOS 1ºESO'!E25</f>
        <v>-3</v>
      </c>
      <c r="F7" s="6">
        <f>'APARTADOS 1ºESO'!E33</f>
        <v>-5</v>
      </c>
    </row>
    <row r="8" spans="1:7" ht="32.25" thickTop="1" thickBot="1" x14ac:dyDescent="0.5">
      <c r="A8" s="3" t="s">
        <v>23</v>
      </c>
      <c r="B8" s="3" t="s">
        <v>13</v>
      </c>
      <c r="C8" s="7">
        <f>D8+E8+F8</f>
        <v>101</v>
      </c>
      <c r="D8" s="6">
        <f>'APARTADOS 1ºESO'!D7</f>
        <v>98</v>
      </c>
      <c r="E8" s="6">
        <f>'APARTADOS 1ºESO'!D25</f>
        <v>2</v>
      </c>
      <c r="F8" s="6">
        <f>'APARTADOS 1ºESO'!D33</f>
        <v>1</v>
      </c>
    </row>
    <row r="9" spans="1:7" ht="15.75" thickTop="1" x14ac:dyDescent="0.25"/>
    <row r="10" spans="1:7" ht="15.75" customHeight="1" x14ac:dyDescent="0.25">
      <c r="A10" s="39" t="s">
        <v>44</v>
      </c>
      <c r="B10" s="39"/>
      <c r="C10" s="39"/>
      <c r="D10" s="39"/>
      <c r="E10" s="39"/>
      <c r="F10" s="39"/>
    </row>
    <row r="11" spans="1:7" ht="61.5" customHeight="1" x14ac:dyDescent="0.25">
      <c r="A11" s="39"/>
      <c r="B11" s="39"/>
      <c r="C11" s="39"/>
      <c r="D11" s="39"/>
      <c r="E11" s="39"/>
      <c r="F11" s="39"/>
    </row>
  </sheetData>
  <sortState xmlns:xlrd2="http://schemas.microsoft.com/office/spreadsheetml/2017/richdata2" ref="B4:F8">
    <sortCondition descending="1" ref="C4:C8"/>
    <sortCondition ref="B4:B8"/>
  </sortState>
  <mergeCells count="5">
    <mergeCell ref="A1:F1"/>
    <mergeCell ref="C2:F2"/>
    <mergeCell ref="A2:A3"/>
    <mergeCell ref="B2:B3"/>
    <mergeCell ref="A10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53A6C-E47F-43A0-8ED6-E8465F129CE9}">
  <sheetPr>
    <pageSetUpPr fitToPage="1"/>
  </sheetPr>
  <dimension ref="A1:G12"/>
  <sheetViews>
    <sheetView zoomScale="74" zoomScaleNormal="70" workbookViewId="0">
      <selection activeCell="B4" sqref="B4:F9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5" t="s">
        <v>47</v>
      </c>
      <c r="B1" s="35"/>
      <c r="C1" s="35"/>
      <c r="D1" s="35"/>
      <c r="E1" s="35"/>
      <c r="F1" s="35"/>
    </row>
    <row r="2" spans="1:7" ht="50.25" customHeight="1" thickTop="1" thickBot="1" x14ac:dyDescent="0.3">
      <c r="A2" s="37" t="s">
        <v>37</v>
      </c>
      <c r="B2" s="37" t="s">
        <v>36</v>
      </c>
      <c r="C2" s="36" t="s">
        <v>24</v>
      </c>
      <c r="D2" s="36"/>
      <c r="E2" s="36"/>
      <c r="F2" s="36"/>
    </row>
    <row r="3" spans="1:7" ht="386.25" customHeight="1" thickTop="1" thickBot="1" x14ac:dyDescent="0.3">
      <c r="A3" s="38"/>
      <c r="B3" s="38"/>
      <c r="C3" s="2" t="s">
        <v>35</v>
      </c>
      <c r="D3" s="9" t="s">
        <v>34</v>
      </c>
      <c r="E3" s="9" t="s">
        <v>33</v>
      </c>
      <c r="F3" s="9" t="s">
        <v>32</v>
      </c>
      <c r="G3" s="1"/>
    </row>
    <row r="4" spans="1:7" ht="32.25" thickTop="1" thickBot="1" x14ac:dyDescent="0.5">
      <c r="A4" s="3" t="s">
        <v>19</v>
      </c>
      <c r="B4" s="3" t="s">
        <v>50</v>
      </c>
      <c r="C4" s="7">
        <f t="shared" ref="C4:C9" si="0">D4+E4+F4</f>
        <v>242</v>
      </c>
      <c r="D4" s="6">
        <f>'APARTADOS 2ºESO'!E7</f>
        <v>219</v>
      </c>
      <c r="E4" s="6">
        <f>'APARTADOS 2ºESO'!E25</f>
        <v>30</v>
      </c>
      <c r="F4" s="6">
        <f>'APARTADOS 2ºESO'!E33</f>
        <v>-7</v>
      </c>
    </row>
    <row r="5" spans="1:7" ht="32.25" thickTop="1" thickBot="1" x14ac:dyDescent="0.5">
      <c r="A5" s="3" t="s">
        <v>20</v>
      </c>
      <c r="B5" s="3" t="s">
        <v>48</v>
      </c>
      <c r="C5" s="7">
        <f t="shared" si="0"/>
        <v>212</v>
      </c>
      <c r="D5" s="6">
        <f>'APARTADOS 2ºESO'!D7</f>
        <v>233</v>
      </c>
      <c r="E5" s="6">
        <f>'APARTADOS 2ºESO'!D25</f>
        <v>-6</v>
      </c>
      <c r="F5" s="6">
        <f>'APARTADOS 2ºESO'!D33</f>
        <v>-15</v>
      </c>
    </row>
    <row r="6" spans="1:7" ht="32.25" thickTop="1" thickBot="1" x14ac:dyDescent="0.5">
      <c r="A6" s="3" t="s">
        <v>21</v>
      </c>
      <c r="B6" s="3" t="s">
        <v>54</v>
      </c>
      <c r="C6" s="7">
        <f t="shared" si="0"/>
        <v>202</v>
      </c>
      <c r="D6" s="6">
        <f>'APARTADOS 2ºESO'!G7</f>
        <v>216</v>
      </c>
      <c r="E6" s="6">
        <f>'APARTADOS 2ºESO'!G25</f>
        <v>-5</v>
      </c>
      <c r="F6" s="6">
        <f>'APARTADOS 2ºESO'!G33</f>
        <v>-9</v>
      </c>
    </row>
    <row r="7" spans="1:7" ht="32.25" thickTop="1" thickBot="1" x14ac:dyDescent="0.5">
      <c r="A7" s="3" t="s">
        <v>22</v>
      </c>
      <c r="B7" s="3" t="s">
        <v>52</v>
      </c>
      <c r="C7" s="7">
        <f t="shared" si="0"/>
        <v>108</v>
      </c>
      <c r="D7" s="6">
        <f>'APARTADOS 2ºESO'!F7</f>
        <v>121</v>
      </c>
      <c r="E7" s="6">
        <f>'APARTADOS 2ºESO'!F25</f>
        <v>1</v>
      </c>
      <c r="F7" s="6">
        <f>'APARTADOS 2ºESO'!F33</f>
        <v>-14</v>
      </c>
    </row>
    <row r="8" spans="1:7" ht="32.25" thickTop="1" thickBot="1" x14ac:dyDescent="0.5">
      <c r="A8" s="3" t="s">
        <v>23</v>
      </c>
      <c r="B8" s="3" t="s">
        <v>51</v>
      </c>
      <c r="C8" s="7">
        <f t="shared" si="0"/>
        <v>68</v>
      </c>
      <c r="D8" s="6">
        <f>'APARTADOS 2ºESO'!I7</f>
        <v>11</v>
      </c>
      <c r="E8" s="6">
        <f>'APARTADOS 2ºESO'!I25</f>
        <v>25</v>
      </c>
      <c r="F8" s="6">
        <f>'APARTADOS 2ºESO'!I33</f>
        <v>32</v>
      </c>
    </row>
    <row r="9" spans="1:7" ht="32.25" thickTop="1" thickBot="1" x14ac:dyDescent="0.5">
      <c r="A9" s="3" t="s">
        <v>53</v>
      </c>
      <c r="B9" s="3" t="s">
        <v>49</v>
      </c>
      <c r="C9" s="7">
        <f t="shared" si="0"/>
        <v>23</v>
      </c>
      <c r="D9" s="6">
        <f>'APARTADOS 2ºESO'!H7</f>
        <v>24</v>
      </c>
      <c r="E9" s="6">
        <f>'APARTADOS 2ºESO'!H25</f>
        <v>-5</v>
      </c>
      <c r="F9" s="6">
        <f>'APARTADOS 2ºESO'!H33</f>
        <v>4</v>
      </c>
    </row>
    <row r="10" spans="1:7" ht="15.75" thickTop="1" x14ac:dyDescent="0.25"/>
    <row r="11" spans="1:7" ht="15.75" customHeight="1" x14ac:dyDescent="0.25">
      <c r="A11" s="39" t="s">
        <v>44</v>
      </c>
      <c r="B11" s="39"/>
      <c r="C11" s="39"/>
      <c r="D11" s="39"/>
      <c r="E11" s="39"/>
      <c r="F11" s="39"/>
    </row>
    <row r="12" spans="1:7" ht="61.5" customHeight="1" x14ac:dyDescent="0.25">
      <c r="A12" s="39"/>
      <c r="B12" s="39"/>
      <c r="C12" s="39"/>
      <c r="D12" s="39"/>
      <c r="E12" s="39"/>
      <c r="F12" s="39"/>
    </row>
  </sheetData>
  <sortState xmlns:xlrd2="http://schemas.microsoft.com/office/spreadsheetml/2017/richdata2" ref="B5:F9">
    <sortCondition descending="1" ref="C4:C9"/>
  </sortState>
  <mergeCells count="5">
    <mergeCell ref="A1:F1"/>
    <mergeCell ref="A2:A3"/>
    <mergeCell ref="B2:B3"/>
    <mergeCell ref="C2:F2"/>
    <mergeCell ref="A11:F12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L44"/>
  <sheetViews>
    <sheetView topLeftCell="A10" zoomScale="70" zoomScaleNormal="70" workbookViewId="0">
      <selection activeCell="I28" sqref="I28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8" width="9.28515625" customWidth="1"/>
    <col min="11" max="11" width="90.85546875" customWidth="1"/>
  </cols>
  <sheetData>
    <row r="2" spans="2:11" ht="36" x14ac:dyDescent="0.55000000000000004">
      <c r="B2" s="49" t="s">
        <v>45</v>
      </c>
      <c r="C2" s="50"/>
      <c r="D2" s="50"/>
      <c r="E2" s="50"/>
      <c r="F2" s="50"/>
      <c r="G2" s="50"/>
      <c r="H2" s="50"/>
    </row>
    <row r="3" spans="2:11" ht="15.75" thickBot="1" x14ac:dyDescent="0.3"/>
    <row r="4" spans="2:11" ht="44.25" customHeight="1" thickBot="1" x14ac:dyDescent="0.3">
      <c r="B4" s="46" t="s">
        <v>11</v>
      </c>
      <c r="C4" s="56"/>
      <c r="D4" s="56"/>
      <c r="E4" s="56"/>
      <c r="F4" s="56"/>
      <c r="G4" s="56"/>
      <c r="H4" s="57"/>
    </row>
    <row r="5" spans="2:11" x14ac:dyDescent="0.25">
      <c r="B5" s="4"/>
      <c r="C5" s="4"/>
      <c r="D5" s="4"/>
      <c r="E5" s="4"/>
      <c r="F5" s="4"/>
      <c r="G5" s="4"/>
      <c r="H5" s="4"/>
    </row>
    <row r="6" spans="2:11" ht="35.1" customHeight="1" x14ac:dyDescent="0.25">
      <c r="B6" s="58" t="s">
        <v>11</v>
      </c>
      <c r="C6" s="58"/>
      <c r="D6" s="16" t="s">
        <v>0</v>
      </c>
      <c r="E6" s="16" t="s">
        <v>5</v>
      </c>
      <c r="F6" s="16" t="s">
        <v>6</v>
      </c>
      <c r="G6" s="16" t="s">
        <v>7</v>
      </c>
      <c r="H6" s="16" t="s">
        <v>29</v>
      </c>
      <c r="K6" s="17" t="s">
        <v>64</v>
      </c>
    </row>
    <row r="7" spans="2:11" ht="35.1" customHeight="1" x14ac:dyDescent="0.25">
      <c r="B7" s="16" t="s">
        <v>8</v>
      </c>
      <c r="C7" s="16" t="s">
        <v>1</v>
      </c>
      <c r="D7" s="11">
        <f>D10+D13+D16+D19</f>
        <v>98</v>
      </c>
      <c r="E7" s="11">
        <f t="shared" ref="E7:H7" si="0">E10+E13+E16+E19</f>
        <v>160</v>
      </c>
      <c r="F7" s="11">
        <f t="shared" si="0"/>
        <v>312</v>
      </c>
      <c r="G7" s="11">
        <f t="shared" si="0"/>
        <v>180</v>
      </c>
      <c r="H7" s="11">
        <f t="shared" si="0"/>
        <v>214</v>
      </c>
      <c r="K7" s="18" t="s">
        <v>40</v>
      </c>
    </row>
    <row r="8" spans="2:11" ht="18.75" x14ac:dyDescent="0.25">
      <c r="B8" s="55" t="s">
        <v>66</v>
      </c>
      <c r="C8" s="15" t="s">
        <v>2</v>
      </c>
      <c r="D8" s="10"/>
      <c r="E8" s="10">
        <v>10</v>
      </c>
      <c r="F8" s="10">
        <v>17</v>
      </c>
      <c r="G8" s="10">
        <v>2</v>
      </c>
      <c r="H8" s="10">
        <v>13</v>
      </c>
    </row>
    <row r="9" spans="2:11" ht="18.75" x14ac:dyDescent="0.25">
      <c r="B9" s="55"/>
      <c r="C9" s="15" t="s">
        <v>3</v>
      </c>
      <c r="D9" s="10"/>
      <c r="E9" s="10">
        <v>-1</v>
      </c>
      <c r="F9" s="10">
        <v>0</v>
      </c>
      <c r="G9" s="10">
        <v>0</v>
      </c>
      <c r="H9" s="10">
        <v>0</v>
      </c>
    </row>
    <row r="10" spans="2:11" ht="18.75" x14ac:dyDescent="0.25">
      <c r="B10" s="55"/>
      <c r="C10" s="28" t="s">
        <v>4</v>
      </c>
      <c r="D10" s="29">
        <f>D8*3+D9</f>
        <v>0</v>
      </c>
      <c r="E10" s="29">
        <f t="shared" ref="E10:H10" si="1">E8*3+E9</f>
        <v>29</v>
      </c>
      <c r="F10" s="29">
        <f t="shared" si="1"/>
        <v>51</v>
      </c>
      <c r="G10" s="29">
        <f t="shared" si="1"/>
        <v>6</v>
      </c>
      <c r="H10" s="29">
        <f t="shared" si="1"/>
        <v>39</v>
      </c>
    </row>
    <row r="11" spans="2:11" ht="18.75" x14ac:dyDescent="0.25">
      <c r="B11" s="55" t="s">
        <v>67</v>
      </c>
      <c r="C11" s="15" t="s">
        <v>2</v>
      </c>
      <c r="D11" s="10">
        <v>25</v>
      </c>
      <c r="E11" s="10">
        <v>17</v>
      </c>
      <c r="F11" s="10">
        <v>28</v>
      </c>
      <c r="G11" s="10">
        <v>23</v>
      </c>
      <c r="H11" s="10">
        <v>17</v>
      </c>
    </row>
    <row r="12" spans="2:11" ht="18.75" x14ac:dyDescent="0.25">
      <c r="B12" s="55"/>
      <c r="C12" s="15" t="s">
        <v>3</v>
      </c>
      <c r="D12" s="10">
        <v>-2</v>
      </c>
      <c r="E12" s="10">
        <v>-1</v>
      </c>
      <c r="F12" s="10">
        <v>0</v>
      </c>
      <c r="G12" s="10">
        <v>-5</v>
      </c>
      <c r="H12" s="10">
        <v>0</v>
      </c>
    </row>
    <row r="13" spans="2:11" ht="18.75" x14ac:dyDescent="0.25">
      <c r="B13" s="55"/>
      <c r="C13" s="28" t="s">
        <v>4</v>
      </c>
      <c r="D13" s="29">
        <f>D11*3+D12</f>
        <v>73</v>
      </c>
      <c r="E13" s="29">
        <f t="shared" ref="E13:H13" si="2">E11*3+E12</f>
        <v>50</v>
      </c>
      <c r="F13" s="29">
        <f t="shared" si="2"/>
        <v>84</v>
      </c>
      <c r="G13" s="29">
        <f t="shared" si="2"/>
        <v>64</v>
      </c>
      <c r="H13" s="29">
        <f t="shared" si="2"/>
        <v>51</v>
      </c>
    </row>
    <row r="14" spans="2:11" ht="18.75" x14ac:dyDescent="0.25">
      <c r="B14" s="55" t="s">
        <v>68</v>
      </c>
      <c r="C14" s="15" t="s">
        <v>2</v>
      </c>
      <c r="D14" s="10"/>
      <c r="E14" s="10">
        <v>18</v>
      </c>
      <c r="F14" s="10">
        <v>29</v>
      </c>
      <c r="G14" s="10">
        <v>18</v>
      </c>
      <c r="H14" s="10">
        <v>18</v>
      </c>
      <c r="K14" s="32"/>
    </row>
    <row r="15" spans="2:11" ht="18.75" x14ac:dyDescent="0.25">
      <c r="B15" s="55"/>
      <c r="C15" s="15" t="s">
        <v>3</v>
      </c>
      <c r="D15" s="10"/>
      <c r="E15" s="10">
        <v>-1</v>
      </c>
      <c r="F15" s="10">
        <v>0</v>
      </c>
      <c r="G15" s="10">
        <v>-3</v>
      </c>
      <c r="H15" s="10">
        <v>-2</v>
      </c>
    </row>
    <row r="16" spans="2:11" ht="18.75" x14ac:dyDescent="0.25">
      <c r="B16" s="55"/>
      <c r="C16" s="28" t="s">
        <v>4</v>
      </c>
      <c r="D16" s="29">
        <f>D14*3+D15</f>
        <v>0</v>
      </c>
      <c r="E16" s="29">
        <f t="shared" ref="E16:H16" si="3">E14*3+E15</f>
        <v>53</v>
      </c>
      <c r="F16" s="29">
        <f t="shared" si="3"/>
        <v>87</v>
      </c>
      <c r="G16" s="29">
        <f t="shared" si="3"/>
        <v>51</v>
      </c>
      <c r="H16" s="29">
        <f t="shared" si="3"/>
        <v>52</v>
      </c>
    </row>
    <row r="17" spans="2:11" ht="18.75" x14ac:dyDescent="0.25">
      <c r="B17" s="55" t="s">
        <v>69</v>
      </c>
      <c r="C17" s="15" t="s">
        <v>2</v>
      </c>
      <c r="D17" s="10">
        <v>9</v>
      </c>
      <c r="E17" s="10">
        <v>10</v>
      </c>
      <c r="F17" s="10">
        <v>30</v>
      </c>
      <c r="G17" s="10">
        <v>21</v>
      </c>
      <c r="H17" s="10">
        <v>24</v>
      </c>
    </row>
    <row r="18" spans="2:11" ht="18.75" x14ac:dyDescent="0.25">
      <c r="B18" s="55"/>
      <c r="C18" s="15" t="s">
        <v>3</v>
      </c>
      <c r="D18" s="10">
        <v>-2</v>
      </c>
      <c r="E18" s="10">
        <v>-2</v>
      </c>
      <c r="F18" s="10">
        <v>0</v>
      </c>
      <c r="G18" s="10">
        <v>-4</v>
      </c>
      <c r="H18" s="10">
        <v>0</v>
      </c>
    </row>
    <row r="19" spans="2:11" ht="18.75" x14ac:dyDescent="0.25">
      <c r="B19" s="55"/>
      <c r="C19" s="28" t="s">
        <v>4</v>
      </c>
      <c r="D19" s="29">
        <f>D17*3+D18</f>
        <v>25</v>
      </c>
      <c r="E19" s="29">
        <f t="shared" ref="E19:H19" si="4">E17*3+E18</f>
        <v>28</v>
      </c>
      <c r="F19" s="29">
        <f t="shared" si="4"/>
        <v>90</v>
      </c>
      <c r="G19" s="29">
        <f t="shared" si="4"/>
        <v>59</v>
      </c>
      <c r="H19" s="29">
        <f t="shared" si="4"/>
        <v>72</v>
      </c>
    </row>
    <row r="21" spans="2:11" ht="15" customHeight="1" thickBot="1" x14ac:dyDescent="0.3"/>
    <row r="22" spans="2:11" ht="39.950000000000003" customHeight="1" thickBot="1" x14ac:dyDescent="0.3">
      <c r="B22" s="51" t="s">
        <v>30</v>
      </c>
      <c r="C22" s="47"/>
      <c r="D22" s="47"/>
      <c r="E22" s="47"/>
      <c r="F22" s="47"/>
      <c r="G22" s="47"/>
      <c r="H22" s="48"/>
      <c r="K22" s="17" t="s">
        <v>41</v>
      </c>
    </row>
    <row r="23" spans="2:11" x14ac:dyDescent="0.25">
      <c r="B23" s="4"/>
      <c r="C23" s="4"/>
      <c r="D23" s="4"/>
      <c r="E23" s="4"/>
      <c r="F23" s="4"/>
      <c r="G23" s="4"/>
      <c r="H23" s="4"/>
      <c r="K23" s="19"/>
    </row>
    <row r="24" spans="2:11" ht="35.1" customHeight="1" x14ac:dyDescent="0.25">
      <c r="B24" s="52" t="s">
        <v>30</v>
      </c>
      <c r="C24" s="52"/>
      <c r="D24" s="14" t="s">
        <v>0</v>
      </c>
      <c r="E24" s="14" t="s">
        <v>5</v>
      </c>
      <c r="F24" s="14" t="s">
        <v>6</v>
      </c>
      <c r="G24" s="14" t="s">
        <v>7</v>
      </c>
      <c r="H24" s="14" t="s">
        <v>29</v>
      </c>
      <c r="K24" s="20" t="s">
        <v>42</v>
      </c>
    </row>
    <row r="25" spans="2:11" ht="35.1" customHeight="1" x14ac:dyDescent="0.25">
      <c r="B25" s="53" t="s">
        <v>1</v>
      </c>
      <c r="C25" s="54"/>
      <c r="D25" s="12">
        <f>SUM(D26:D27)</f>
        <v>2</v>
      </c>
      <c r="E25" s="12">
        <f>SUM(E26:E27)</f>
        <v>-3</v>
      </c>
      <c r="F25" s="12">
        <f>SUM(F26:F27)</f>
        <v>50</v>
      </c>
      <c r="G25" s="12">
        <f>SUM(G26:G27)</f>
        <v>-3</v>
      </c>
      <c r="H25" s="12">
        <f>SUM(H26:H27)</f>
        <v>21</v>
      </c>
      <c r="K25" s="27"/>
    </row>
    <row r="26" spans="2:11" ht="30" customHeight="1" x14ac:dyDescent="0.25">
      <c r="B26" s="41" t="s">
        <v>46</v>
      </c>
      <c r="C26" s="42"/>
      <c r="D26" s="10"/>
      <c r="E26" s="10"/>
      <c r="F26" s="10">
        <v>25</v>
      </c>
      <c r="G26" s="10"/>
      <c r="H26" s="10"/>
    </row>
    <row r="27" spans="2:11" ht="30" customHeight="1" x14ac:dyDescent="0.25">
      <c r="B27" s="41" t="s">
        <v>63</v>
      </c>
      <c r="C27" s="42"/>
      <c r="D27" s="10">
        <v>2</v>
      </c>
      <c r="E27" s="10">
        <v>-3</v>
      </c>
      <c r="F27" s="10">
        <v>25</v>
      </c>
      <c r="G27" s="10">
        <v>-3</v>
      </c>
      <c r="H27" s="10">
        <v>21</v>
      </c>
    </row>
    <row r="29" spans="2:11" ht="15.75" thickBot="1" x14ac:dyDescent="0.3"/>
    <row r="30" spans="2:11" ht="39.950000000000003" customHeight="1" thickBot="1" x14ac:dyDescent="0.3">
      <c r="B30" s="46" t="s">
        <v>12</v>
      </c>
      <c r="C30" s="47"/>
      <c r="D30" s="47"/>
      <c r="E30" s="47"/>
      <c r="F30" s="47"/>
      <c r="G30" s="47"/>
      <c r="H30" s="48"/>
      <c r="K30" s="17" t="s">
        <v>65</v>
      </c>
    </row>
    <row r="31" spans="2:11" ht="12.75" customHeight="1" x14ac:dyDescent="0.25">
      <c r="B31" s="4"/>
      <c r="C31" s="4"/>
      <c r="D31" s="4"/>
      <c r="E31" s="4"/>
      <c r="F31" s="4"/>
      <c r="G31" s="4"/>
      <c r="H31" s="4"/>
      <c r="K31" s="19"/>
    </row>
    <row r="32" spans="2:11" ht="35.1" customHeight="1" x14ac:dyDescent="0.25">
      <c r="B32" s="40" t="s">
        <v>12</v>
      </c>
      <c r="C32" s="40"/>
      <c r="D32" s="13" t="s">
        <v>0</v>
      </c>
      <c r="E32" s="13" t="s">
        <v>5</v>
      </c>
      <c r="F32" s="13" t="s">
        <v>6</v>
      </c>
      <c r="G32" s="13" t="s">
        <v>7</v>
      </c>
      <c r="H32" s="13" t="s">
        <v>29</v>
      </c>
      <c r="K32" s="18" t="s">
        <v>43</v>
      </c>
    </row>
    <row r="33" spans="2:12" ht="35.1" customHeight="1" x14ac:dyDescent="0.25">
      <c r="B33" s="44" t="s">
        <v>1</v>
      </c>
      <c r="C33" s="45"/>
      <c r="D33" s="8">
        <f>D34*4+D35*1+D36</f>
        <v>1</v>
      </c>
      <c r="E33" s="8">
        <f t="shared" ref="E33:H33" si="5">E34*4+E35*1+E36</f>
        <v>-5</v>
      </c>
      <c r="F33" s="8">
        <f t="shared" si="5"/>
        <v>86</v>
      </c>
      <c r="G33" s="8">
        <f t="shared" si="5"/>
        <v>-6</v>
      </c>
      <c r="H33" s="8">
        <f t="shared" si="5"/>
        <v>90</v>
      </c>
      <c r="K33" s="20" t="s">
        <v>42</v>
      </c>
    </row>
    <row r="34" spans="2:12" ht="18.75" x14ac:dyDescent="0.25">
      <c r="B34" s="41" t="s">
        <v>9</v>
      </c>
      <c r="C34" s="42"/>
      <c r="D34" s="10">
        <v>1</v>
      </c>
      <c r="E34" s="10">
        <v>1</v>
      </c>
      <c r="F34" s="10">
        <v>18</v>
      </c>
      <c r="G34" s="10">
        <v>2</v>
      </c>
      <c r="H34" s="10">
        <v>18</v>
      </c>
    </row>
    <row r="35" spans="2:12" ht="18.75" x14ac:dyDescent="0.25">
      <c r="B35" s="41" t="s">
        <v>39</v>
      </c>
      <c r="C35" s="42"/>
      <c r="D35" s="10"/>
      <c r="E35" s="10"/>
      <c r="F35" s="10">
        <v>14</v>
      </c>
      <c r="G35" s="10"/>
      <c r="H35" s="10">
        <v>18</v>
      </c>
      <c r="J35" s="21"/>
      <c r="K35" s="43"/>
      <c r="L35" s="21"/>
    </row>
    <row r="36" spans="2:12" ht="18.75" x14ac:dyDescent="0.25">
      <c r="B36" s="41" t="s">
        <v>10</v>
      </c>
      <c r="C36" s="42"/>
      <c r="D36" s="10">
        <v>-3</v>
      </c>
      <c r="E36" s="10">
        <v>-9</v>
      </c>
      <c r="F36" s="10"/>
      <c r="G36" s="10">
        <v>-14</v>
      </c>
      <c r="H36" s="10"/>
      <c r="J36" s="21"/>
      <c r="K36" s="43"/>
      <c r="L36" s="21"/>
    </row>
    <row r="37" spans="2:12" x14ac:dyDescent="0.25">
      <c r="J37" s="21"/>
      <c r="K37" s="21"/>
      <c r="L37" s="21"/>
    </row>
    <row r="38" spans="2:12" x14ac:dyDescent="0.25">
      <c r="J38" s="21"/>
      <c r="K38" s="43"/>
      <c r="L38" s="21"/>
    </row>
    <row r="39" spans="2:12" x14ac:dyDescent="0.25">
      <c r="J39" s="21"/>
      <c r="K39" s="43"/>
      <c r="L39" s="21"/>
    </row>
    <row r="40" spans="2:12" x14ac:dyDescent="0.25">
      <c r="J40" s="21"/>
      <c r="K40" s="43"/>
      <c r="L40" s="21"/>
    </row>
    <row r="41" spans="2:12" ht="15.75" customHeight="1" x14ac:dyDescent="0.25"/>
    <row r="42" spans="2:12" ht="15.75" customHeight="1" x14ac:dyDescent="0.25"/>
    <row r="43" spans="2:12" ht="15.75" customHeight="1" x14ac:dyDescent="0.25"/>
    <row r="44" spans="2:12" ht="15.75" customHeight="1" x14ac:dyDescent="0.25"/>
  </sheetData>
  <mergeCells count="20">
    <mergeCell ref="B27:C27"/>
    <mergeCell ref="B2:H2"/>
    <mergeCell ref="B22:H22"/>
    <mergeCell ref="B24:C24"/>
    <mergeCell ref="B25:C25"/>
    <mergeCell ref="B26:C26"/>
    <mergeCell ref="B17:B19"/>
    <mergeCell ref="B4:H4"/>
    <mergeCell ref="B6:C6"/>
    <mergeCell ref="B8:B10"/>
    <mergeCell ref="B11:B13"/>
    <mergeCell ref="B14:B16"/>
    <mergeCell ref="B32:C32"/>
    <mergeCell ref="B34:C34"/>
    <mergeCell ref="K35:K36"/>
    <mergeCell ref="K38:K40"/>
    <mergeCell ref="B36:C36"/>
    <mergeCell ref="B33:C33"/>
    <mergeCell ref="B35:C35"/>
    <mergeCell ref="B30:H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A52D9-EE68-41A3-8675-22066821BBC7}">
  <sheetPr>
    <pageSetUpPr fitToPage="1"/>
  </sheetPr>
  <dimension ref="B2:M44"/>
  <sheetViews>
    <sheetView tabSelected="1" topLeftCell="A11" zoomScale="55" zoomScaleNormal="55" workbookViewId="0">
      <selection activeCell="F27" sqref="F27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2" ht="36" x14ac:dyDescent="0.55000000000000004">
      <c r="B2" s="49" t="s">
        <v>55</v>
      </c>
      <c r="C2" s="50"/>
      <c r="D2" s="50"/>
      <c r="E2" s="50"/>
      <c r="F2" s="50"/>
      <c r="G2" s="50"/>
      <c r="H2" s="50"/>
      <c r="I2" s="50"/>
    </row>
    <row r="3" spans="2:12" ht="15.75" thickBot="1" x14ac:dyDescent="0.3"/>
    <row r="4" spans="2:12" ht="44.25" customHeight="1" thickTop="1" thickBot="1" x14ac:dyDescent="0.3">
      <c r="B4" s="61" t="s">
        <v>11</v>
      </c>
      <c r="C4" s="62"/>
      <c r="D4" s="62"/>
      <c r="E4" s="62"/>
      <c r="F4" s="62"/>
      <c r="G4" s="62"/>
      <c r="H4" s="62"/>
      <c r="I4" s="63"/>
    </row>
    <row r="5" spans="2:12" ht="15.75" thickTop="1" x14ac:dyDescent="0.25">
      <c r="B5" s="4"/>
      <c r="C5" s="4"/>
      <c r="D5" s="4"/>
      <c r="E5" s="4"/>
      <c r="F5" s="4"/>
      <c r="G5" s="4"/>
      <c r="H5" s="4"/>
      <c r="I5" s="4"/>
    </row>
    <row r="6" spans="2:12" ht="35.1" customHeight="1" x14ac:dyDescent="0.25">
      <c r="B6" s="64" t="s">
        <v>11</v>
      </c>
      <c r="C6" s="64"/>
      <c r="D6" s="22" t="s">
        <v>56</v>
      </c>
      <c r="E6" s="22" t="s">
        <v>57</v>
      </c>
      <c r="F6" s="22" t="s">
        <v>58</v>
      </c>
      <c r="G6" s="22" t="s">
        <v>59</v>
      </c>
      <c r="H6" s="22" t="s">
        <v>60</v>
      </c>
      <c r="I6" s="22" t="s">
        <v>61</v>
      </c>
      <c r="L6" s="17" t="s">
        <v>64</v>
      </c>
    </row>
    <row r="7" spans="2:12" ht="35.1" customHeight="1" x14ac:dyDescent="0.25">
      <c r="B7" s="22" t="s">
        <v>8</v>
      </c>
      <c r="C7" s="22" t="s">
        <v>1</v>
      </c>
      <c r="D7" s="11">
        <f>D10+D13+D16+D19</f>
        <v>233</v>
      </c>
      <c r="E7" s="11">
        <f t="shared" ref="E7:I7" si="0">E10+E13+E16+E19</f>
        <v>219</v>
      </c>
      <c r="F7" s="11">
        <f t="shared" si="0"/>
        <v>121</v>
      </c>
      <c r="G7" s="11">
        <f t="shared" si="0"/>
        <v>216</v>
      </c>
      <c r="H7" s="11">
        <f t="shared" si="0"/>
        <v>24</v>
      </c>
      <c r="I7" s="11">
        <f t="shared" si="0"/>
        <v>11</v>
      </c>
      <c r="L7" s="18" t="s">
        <v>40</v>
      </c>
    </row>
    <row r="8" spans="2:12" ht="25.5" customHeight="1" x14ac:dyDescent="0.35">
      <c r="B8" s="55" t="str">
        <f>'APARTADOS 1ºESO'!B8:B10</f>
        <v>De 1 al 5 de mayo</v>
      </c>
      <c r="C8" s="23" t="s">
        <v>2</v>
      </c>
      <c r="D8" s="24">
        <v>14</v>
      </c>
      <c r="E8" s="24">
        <v>15</v>
      </c>
      <c r="F8" s="24">
        <v>5</v>
      </c>
      <c r="G8" s="24">
        <v>11</v>
      </c>
      <c r="H8" s="24">
        <v>2</v>
      </c>
      <c r="I8" s="24"/>
    </row>
    <row r="9" spans="2:12" ht="25.5" customHeight="1" x14ac:dyDescent="0.35">
      <c r="B9" s="55"/>
      <c r="C9" s="23" t="s">
        <v>3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/>
    </row>
    <row r="10" spans="2:12" ht="25.5" customHeight="1" x14ac:dyDescent="0.35">
      <c r="B10" s="55"/>
      <c r="C10" s="30" t="s">
        <v>4</v>
      </c>
      <c r="D10" s="31">
        <f>D8*3+D9</f>
        <v>42</v>
      </c>
      <c r="E10" s="31">
        <f t="shared" ref="E10:I10" si="1">E8*3+E9</f>
        <v>45</v>
      </c>
      <c r="F10" s="31">
        <f t="shared" si="1"/>
        <v>15</v>
      </c>
      <c r="G10" s="31">
        <f t="shared" si="1"/>
        <v>33</v>
      </c>
      <c r="H10" s="31">
        <f t="shared" si="1"/>
        <v>6</v>
      </c>
      <c r="I10" s="31">
        <f t="shared" si="1"/>
        <v>0</v>
      </c>
    </row>
    <row r="11" spans="2:12" ht="25.5" customHeight="1" x14ac:dyDescent="0.35">
      <c r="B11" s="55" t="str">
        <f>'APARTADOS 1ºESO'!B11:B13</f>
        <v>Del 8 al 12 de mayo</v>
      </c>
      <c r="C11" s="23" t="s">
        <v>2</v>
      </c>
      <c r="D11" s="24">
        <v>22</v>
      </c>
      <c r="E11" s="24">
        <v>23</v>
      </c>
      <c r="F11" s="24">
        <v>12</v>
      </c>
      <c r="G11" s="24">
        <v>20</v>
      </c>
      <c r="H11" s="24">
        <v>0</v>
      </c>
      <c r="I11" s="24"/>
    </row>
    <row r="12" spans="2:12" ht="25.5" customHeight="1" x14ac:dyDescent="0.35">
      <c r="B12" s="55"/>
      <c r="C12" s="23" t="s">
        <v>3</v>
      </c>
      <c r="D12" s="24">
        <v>0</v>
      </c>
      <c r="E12" s="24">
        <v>0</v>
      </c>
      <c r="F12" s="24">
        <v>-1</v>
      </c>
      <c r="G12" s="24">
        <v>0</v>
      </c>
      <c r="H12" s="24">
        <v>0</v>
      </c>
      <c r="I12" s="24"/>
    </row>
    <row r="13" spans="2:12" ht="25.5" customHeight="1" x14ac:dyDescent="0.35">
      <c r="B13" s="55"/>
      <c r="C13" s="30" t="s">
        <v>4</v>
      </c>
      <c r="D13" s="31">
        <f>D11*3+D12</f>
        <v>66</v>
      </c>
      <c r="E13" s="31">
        <f t="shared" ref="E13:I13" si="2">E11*3+E12</f>
        <v>69</v>
      </c>
      <c r="F13" s="31">
        <f t="shared" si="2"/>
        <v>35</v>
      </c>
      <c r="G13" s="31">
        <f t="shared" si="2"/>
        <v>60</v>
      </c>
      <c r="H13" s="31">
        <f t="shared" si="2"/>
        <v>0</v>
      </c>
      <c r="I13" s="31">
        <f t="shared" si="2"/>
        <v>0</v>
      </c>
    </row>
    <row r="14" spans="2:12" ht="25.5" customHeight="1" x14ac:dyDescent="0.35">
      <c r="B14" s="55" t="str">
        <f>'APARTADOS 1ºESO'!B14:B16</f>
        <v>Del 15 al 19 de mayo</v>
      </c>
      <c r="C14" s="23" t="s">
        <v>2</v>
      </c>
      <c r="D14" s="24">
        <v>21</v>
      </c>
      <c r="E14" s="24">
        <v>13</v>
      </c>
      <c r="F14" s="24">
        <v>13</v>
      </c>
      <c r="G14" s="24">
        <v>22</v>
      </c>
      <c r="H14" s="24">
        <v>2</v>
      </c>
      <c r="I14" s="24">
        <v>4</v>
      </c>
    </row>
    <row r="15" spans="2:12" ht="25.5" customHeight="1" x14ac:dyDescent="0.35">
      <c r="B15" s="55"/>
      <c r="C15" s="23" t="s">
        <v>3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-1</v>
      </c>
    </row>
    <row r="16" spans="2:12" ht="25.5" customHeight="1" x14ac:dyDescent="0.35">
      <c r="B16" s="55"/>
      <c r="C16" s="30" t="s">
        <v>4</v>
      </c>
      <c r="D16" s="31">
        <f>D14*3+D15</f>
        <v>63</v>
      </c>
      <c r="E16" s="31">
        <f t="shared" ref="E16:I16" si="3">E14*3+E15</f>
        <v>39</v>
      </c>
      <c r="F16" s="31">
        <f t="shared" si="3"/>
        <v>39</v>
      </c>
      <c r="G16" s="31">
        <f t="shared" si="3"/>
        <v>66</v>
      </c>
      <c r="H16" s="31">
        <f t="shared" si="3"/>
        <v>6</v>
      </c>
      <c r="I16" s="31">
        <f t="shared" si="3"/>
        <v>11</v>
      </c>
    </row>
    <row r="17" spans="2:12" ht="25.5" customHeight="1" x14ac:dyDescent="0.35">
      <c r="B17" s="55" t="str">
        <f>'APARTADOS 1ºESO'!B17:B19</f>
        <v>Del 22 al 26 de mayo</v>
      </c>
      <c r="C17" s="23" t="s">
        <v>2</v>
      </c>
      <c r="D17" s="24">
        <v>21</v>
      </c>
      <c r="E17" s="24">
        <v>22</v>
      </c>
      <c r="F17" s="24">
        <v>11</v>
      </c>
      <c r="G17" s="24">
        <v>19</v>
      </c>
      <c r="H17" s="24">
        <v>4</v>
      </c>
      <c r="I17" s="24">
        <v>0</v>
      </c>
    </row>
    <row r="18" spans="2:12" ht="25.5" customHeight="1" x14ac:dyDescent="0.35">
      <c r="B18" s="55"/>
      <c r="C18" s="23" t="s">
        <v>3</v>
      </c>
      <c r="D18" s="24">
        <v>-1</v>
      </c>
      <c r="E18" s="24">
        <v>0</v>
      </c>
      <c r="F18" s="24">
        <v>-1</v>
      </c>
      <c r="G18" s="24">
        <v>0</v>
      </c>
      <c r="H18" s="24">
        <v>0</v>
      </c>
      <c r="I18" s="24">
        <v>0</v>
      </c>
    </row>
    <row r="19" spans="2:12" ht="25.5" customHeight="1" x14ac:dyDescent="0.35">
      <c r="B19" s="55"/>
      <c r="C19" s="30" t="s">
        <v>4</v>
      </c>
      <c r="D19" s="31">
        <f>D17*3+D18</f>
        <v>62</v>
      </c>
      <c r="E19" s="31">
        <f t="shared" ref="E19:I19" si="4">E17*3+E18</f>
        <v>66</v>
      </c>
      <c r="F19" s="31">
        <f t="shared" si="4"/>
        <v>32</v>
      </c>
      <c r="G19" s="31">
        <f t="shared" si="4"/>
        <v>57</v>
      </c>
      <c r="H19" s="31">
        <f t="shared" si="4"/>
        <v>12</v>
      </c>
      <c r="I19" s="31">
        <f t="shared" si="4"/>
        <v>0</v>
      </c>
    </row>
    <row r="21" spans="2:12" ht="15.75" thickBot="1" x14ac:dyDescent="0.3"/>
    <row r="22" spans="2:12" ht="39.950000000000003" customHeight="1" thickTop="1" thickBot="1" x14ac:dyDescent="0.3">
      <c r="B22" s="65" t="s">
        <v>30</v>
      </c>
      <c r="C22" s="66"/>
      <c r="D22" s="66"/>
      <c r="E22" s="66"/>
      <c r="F22" s="66"/>
      <c r="G22" s="66"/>
      <c r="H22" s="66"/>
      <c r="I22" s="67"/>
      <c r="L22" s="17" t="s">
        <v>41</v>
      </c>
    </row>
    <row r="23" spans="2:12" ht="15.75" thickTop="1" x14ac:dyDescent="0.25">
      <c r="B23" s="4"/>
      <c r="C23" s="4"/>
      <c r="D23" s="4"/>
      <c r="E23" s="4"/>
      <c r="F23" s="4"/>
      <c r="G23" s="4"/>
      <c r="H23" s="4"/>
      <c r="I23" s="4"/>
      <c r="L23" s="19"/>
    </row>
    <row r="24" spans="2:12" ht="39.75" customHeight="1" x14ac:dyDescent="0.25">
      <c r="B24" s="68" t="s">
        <v>30</v>
      </c>
      <c r="C24" s="68"/>
      <c r="D24" s="25" t="s">
        <v>56</v>
      </c>
      <c r="E24" s="25" t="s">
        <v>57</v>
      </c>
      <c r="F24" s="25" t="s">
        <v>58</v>
      </c>
      <c r="G24" s="25" t="s">
        <v>59</v>
      </c>
      <c r="H24" s="25" t="s">
        <v>60</v>
      </c>
      <c r="I24" s="25" t="s">
        <v>61</v>
      </c>
      <c r="L24" s="20" t="s">
        <v>42</v>
      </c>
    </row>
    <row r="25" spans="2:12" ht="35.1" customHeight="1" x14ac:dyDescent="0.25">
      <c r="B25" s="69" t="s">
        <v>1</v>
      </c>
      <c r="C25" s="70"/>
      <c r="D25" s="12">
        <f t="shared" ref="D25:I25" si="5">SUM(D26:D27)</f>
        <v>-6</v>
      </c>
      <c r="E25" s="12">
        <f t="shared" si="5"/>
        <v>30</v>
      </c>
      <c r="F25" s="12">
        <f t="shared" si="5"/>
        <v>1</v>
      </c>
      <c r="G25" s="12">
        <f t="shared" si="5"/>
        <v>-5</v>
      </c>
      <c r="H25" s="12">
        <f t="shared" si="5"/>
        <v>-5</v>
      </c>
      <c r="I25" s="12">
        <f t="shared" si="5"/>
        <v>25</v>
      </c>
      <c r="L25" s="27"/>
    </row>
    <row r="26" spans="2:12" ht="45" customHeight="1" x14ac:dyDescent="0.25">
      <c r="B26" s="59" t="s">
        <v>62</v>
      </c>
      <c r="C26" s="60"/>
      <c r="D26" s="24"/>
      <c r="E26" s="24">
        <v>20</v>
      </c>
      <c r="F26" s="24"/>
      <c r="G26" s="24"/>
      <c r="H26" s="24"/>
      <c r="I26" s="24"/>
    </row>
    <row r="27" spans="2:12" ht="38.25" customHeight="1" x14ac:dyDescent="0.25">
      <c r="B27" s="59" t="s">
        <v>63</v>
      </c>
      <c r="C27" s="60"/>
      <c r="D27" s="24">
        <v>-6</v>
      </c>
      <c r="E27" s="24">
        <v>10</v>
      </c>
      <c r="F27" s="24">
        <v>1</v>
      </c>
      <c r="G27" s="24">
        <v>-5</v>
      </c>
      <c r="H27" s="24">
        <v>-5</v>
      </c>
      <c r="I27" s="24">
        <v>25</v>
      </c>
    </row>
    <row r="29" spans="2:12" ht="15.75" thickBot="1" x14ac:dyDescent="0.3"/>
    <row r="30" spans="2:12" ht="39.950000000000003" customHeight="1" thickTop="1" thickBot="1" x14ac:dyDescent="0.3">
      <c r="B30" s="61" t="s">
        <v>12</v>
      </c>
      <c r="C30" s="62"/>
      <c r="D30" s="62"/>
      <c r="E30" s="62"/>
      <c r="F30" s="62"/>
      <c r="G30" s="62"/>
      <c r="H30" s="62"/>
      <c r="I30" s="63"/>
      <c r="L30" s="17" t="s">
        <v>65</v>
      </c>
    </row>
    <row r="31" spans="2:12" ht="12.75" customHeight="1" thickTop="1" x14ac:dyDescent="0.25">
      <c r="B31" s="4"/>
      <c r="C31" s="4"/>
      <c r="D31" s="4"/>
      <c r="E31" s="4"/>
      <c r="F31" s="4"/>
      <c r="G31" s="4"/>
      <c r="H31" s="4"/>
      <c r="I31" s="4"/>
      <c r="L31" s="19"/>
    </row>
    <row r="32" spans="2:12" ht="35.1" customHeight="1" x14ac:dyDescent="0.25">
      <c r="B32" s="71" t="s">
        <v>12</v>
      </c>
      <c r="C32" s="71"/>
      <c r="D32" s="26" t="s">
        <v>56</v>
      </c>
      <c r="E32" s="26" t="s">
        <v>57</v>
      </c>
      <c r="F32" s="26" t="s">
        <v>58</v>
      </c>
      <c r="G32" s="26" t="s">
        <v>59</v>
      </c>
      <c r="H32" s="26" t="s">
        <v>60</v>
      </c>
      <c r="I32" s="26" t="s">
        <v>61</v>
      </c>
      <c r="L32" s="18" t="s">
        <v>43</v>
      </c>
    </row>
    <row r="33" spans="2:13" ht="35.1" customHeight="1" x14ac:dyDescent="0.25">
      <c r="B33" s="72" t="s">
        <v>1</v>
      </c>
      <c r="C33" s="73"/>
      <c r="D33" s="8">
        <f>D34*4+D35*1+D36</f>
        <v>-15</v>
      </c>
      <c r="E33" s="8">
        <f t="shared" ref="E33:I33" si="6">E34*4+E35*1+E36</f>
        <v>-7</v>
      </c>
      <c r="F33" s="8">
        <f t="shared" si="6"/>
        <v>-14</v>
      </c>
      <c r="G33" s="8">
        <f t="shared" si="6"/>
        <v>-9</v>
      </c>
      <c r="H33" s="8">
        <f t="shared" si="6"/>
        <v>4</v>
      </c>
      <c r="I33" s="8">
        <f t="shared" si="6"/>
        <v>32</v>
      </c>
      <c r="L33" s="20" t="s">
        <v>42</v>
      </c>
    </row>
    <row r="34" spans="2:13" ht="23.25" x14ac:dyDescent="0.25">
      <c r="B34" s="59" t="s">
        <v>9</v>
      </c>
      <c r="C34" s="60"/>
      <c r="D34" s="24"/>
      <c r="E34" s="24"/>
      <c r="F34" s="24"/>
      <c r="G34" s="24">
        <v>1</v>
      </c>
      <c r="H34" s="24">
        <v>3</v>
      </c>
      <c r="I34" s="24">
        <v>10</v>
      </c>
    </row>
    <row r="35" spans="2:13" ht="23.25" x14ac:dyDescent="0.25">
      <c r="B35" s="59" t="s">
        <v>39</v>
      </c>
      <c r="C35" s="60"/>
      <c r="D35" s="24"/>
      <c r="E35" s="24"/>
      <c r="F35" s="24"/>
      <c r="G35" s="24"/>
      <c r="H35" s="24"/>
      <c r="I35" s="24"/>
      <c r="K35" s="21"/>
      <c r="L35" s="43"/>
      <c r="M35" s="21"/>
    </row>
    <row r="36" spans="2:13" ht="23.25" x14ac:dyDescent="0.25">
      <c r="B36" s="59" t="s">
        <v>10</v>
      </c>
      <c r="C36" s="60"/>
      <c r="D36" s="24">
        <v>-15</v>
      </c>
      <c r="E36" s="24">
        <v>-7</v>
      </c>
      <c r="F36" s="24">
        <v>-14</v>
      </c>
      <c r="G36" s="24">
        <v>-13</v>
      </c>
      <c r="H36" s="24">
        <v>-8</v>
      </c>
      <c r="I36" s="24">
        <v>-8</v>
      </c>
      <c r="K36" s="21"/>
      <c r="L36" s="43"/>
      <c r="M36" s="21"/>
    </row>
    <row r="37" spans="2:13" x14ac:dyDescent="0.25">
      <c r="K37" s="21"/>
      <c r="L37" s="21"/>
      <c r="M37" s="21"/>
    </row>
    <row r="38" spans="2:13" x14ac:dyDescent="0.25">
      <c r="K38" s="21"/>
      <c r="L38" s="43"/>
      <c r="M38" s="21"/>
    </row>
    <row r="39" spans="2:13" x14ac:dyDescent="0.25">
      <c r="K39" s="21"/>
      <c r="L39" s="43"/>
      <c r="M39" s="21"/>
    </row>
    <row r="40" spans="2:13" x14ac:dyDescent="0.25">
      <c r="K40" s="21"/>
      <c r="L40" s="43"/>
      <c r="M40" s="21"/>
    </row>
    <row r="41" spans="2:13" ht="15.75" customHeight="1" x14ac:dyDescent="0.25"/>
    <row r="42" spans="2:13" ht="15.75" customHeight="1" x14ac:dyDescent="0.25"/>
    <row r="43" spans="2:13" ht="15.75" customHeight="1" x14ac:dyDescent="0.25"/>
    <row r="44" spans="2:13" ht="15.75" customHeight="1" x14ac:dyDescent="0.25"/>
  </sheetData>
  <mergeCells count="20">
    <mergeCell ref="L38:L40"/>
    <mergeCell ref="B30:I30"/>
    <mergeCell ref="B32:C32"/>
    <mergeCell ref="B33:C33"/>
    <mergeCell ref="B34:C34"/>
    <mergeCell ref="B35:C35"/>
    <mergeCell ref="L35:L36"/>
    <mergeCell ref="B36:C36"/>
    <mergeCell ref="B27:C27"/>
    <mergeCell ref="B2:I2"/>
    <mergeCell ref="B4:I4"/>
    <mergeCell ref="B6:C6"/>
    <mergeCell ref="B8:B10"/>
    <mergeCell ref="B11:B13"/>
    <mergeCell ref="B14:B16"/>
    <mergeCell ref="B17:B19"/>
    <mergeCell ref="B22:I22"/>
    <mergeCell ref="B24:C24"/>
    <mergeCell ref="B25:C25"/>
    <mergeCell ref="B26:C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Portada</vt:lpstr>
      <vt:lpstr>CLASIFICACIÓN 1ºESO</vt:lpstr>
      <vt:lpstr>CLASIFICACIÓN 2ºESO</vt:lpstr>
      <vt:lpstr>APARTADOS 1ºESO</vt:lpstr>
      <vt:lpstr>APARTADOS 2ºESO</vt:lpstr>
      <vt:lpstr>'APARTADOS 1ºESO'!Área_de_impresión</vt:lpstr>
      <vt:lpstr>'APARTADOS 2ºESO'!Área_de_impresión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2023-05-29T16:56:23Z</cp:lastPrinted>
  <dcterms:created xsi:type="dcterms:W3CDTF">2015-01-20T19:30:18Z</dcterms:created>
  <dcterms:modified xsi:type="dcterms:W3CDTF">2023-05-29T16:56:26Z</dcterms:modified>
</cp:coreProperties>
</file>